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2385" yWindow="540" windowWidth="25440" windowHeight="15045" tabRatio="806" activeTab="1"/>
  </bookViews>
  <sheets>
    <sheet name="свод МР" sheetId="1" r:id="rId1"/>
    <sheet name="Постатейно" sheetId="24" r:id="rId2"/>
    <sheet name="Лист1" sheetId="26" r:id="rId3"/>
  </sheets>
  <definedNames>
    <definedName name="_xlnm.Print_Titles" localSheetId="0">'свод МР'!$3:$4</definedName>
  </definedNames>
  <calcPr calcId="145621"/>
</workbook>
</file>

<file path=xl/calcChain.xml><?xml version="1.0" encoding="utf-8"?>
<calcChain xmlns="http://schemas.openxmlformats.org/spreadsheetml/2006/main">
  <c r="O33" i="24" l="1"/>
  <c r="N33" i="24"/>
  <c r="M33" i="24"/>
  <c r="L33" i="24"/>
  <c r="K34" i="24"/>
  <c r="K33" i="24"/>
  <c r="J33" i="24"/>
  <c r="I33" i="24"/>
  <c r="H33" i="24"/>
  <c r="G33" i="24"/>
  <c r="F33" i="24"/>
  <c r="E33" i="24"/>
  <c r="D33" i="24"/>
  <c r="C33" i="24"/>
  <c r="D32" i="24"/>
  <c r="C32" i="24"/>
  <c r="F915" i="24" l="1"/>
  <c r="G915" i="24"/>
  <c r="O867" i="24" l="1"/>
  <c r="F579" i="24" l="1"/>
  <c r="O531" i="24" l="1"/>
  <c r="N531" i="24"/>
  <c r="N147" i="24" l="1"/>
  <c r="O483" i="24" l="1"/>
  <c r="N483" i="24"/>
  <c r="P14" i="1" l="1"/>
  <c r="P13" i="1"/>
  <c r="N30" i="24"/>
  <c r="M30" i="24"/>
  <c r="L30" i="24"/>
  <c r="K30" i="24"/>
  <c r="J30" i="24"/>
  <c r="I30" i="24"/>
  <c r="H30" i="24"/>
  <c r="G30" i="24"/>
  <c r="F30" i="24"/>
  <c r="E30" i="24"/>
  <c r="D30" i="24"/>
  <c r="C30" i="24"/>
  <c r="C31" i="24"/>
  <c r="N47" i="24"/>
  <c r="M47" i="24"/>
  <c r="L47" i="24"/>
  <c r="K47" i="24"/>
  <c r="J47" i="24"/>
  <c r="I47" i="24"/>
  <c r="H47" i="24"/>
  <c r="G47" i="24"/>
  <c r="F47" i="24"/>
  <c r="E47" i="24"/>
  <c r="D47" i="24"/>
  <c r="C47" i="24"/>
  <c r="O49" i="24"/>
  <c r="O48" i="24"/>
  <c r="O47" i="24"/>
  <c r="O46" i="24"/>
  <c r="O45" i="24"/>
  <c r="O44" i="24"/>
  <c r="O43" i="24"/>
  <c r="O42" i="24"/>
  <c r="O41" i="24" l="1"/>
  <c r="O40" i="24"/>
  <c r="O39" i="24"/>
  <c r="O38" i="24"/>
  <c r="O37" i="24"/>
  <c r="O36" i="24"/>
  <c r="N36" i="24"/>
  <c r="M36" i="24"/>
  <c r="L36" i="24"/>
  <c r="K36" i="24"/>
  <c r="J36" i="24"/>
  <c r="I36" i="24"/>
  <c r="H36" i="24"/>
  <c r="G36" i="24"/>
  <c r="F36" i="24"/>
  <c r="E36" i="24"/>
  <c r="D36" i="24"/>
  <c r="O35" i="24"/>
  <c r="O34" i="24"/>
  <c r="O32" i="24"/>
  <c r="O31" i="24"/>
  <c r="O30" i="24"/>
  <c r="O29" i="24"/>
  <c r="O28" i="24"/>
  <c r="O27" i="24"/>
  <c r="O26" i="24"/>
  <c r="O25" i="24"/>
  <c r="O24" i="24"/>
  <c r="O23" i="24"/>
  <c r="O22" i="24"/>
  <c r="O21" i="24"/>
  <c r="O20" i="24"/>
  <c r="O19" i="24"/>
  <c r="O18" i="24"/>
  <c r="O17" i="24"/>
  <c r="O16" i="24"/>
  <c r="O15" i="24"/>
  <c r="O14" i="24"/>
  <c r="O13" i="24"/>
  <c r="O12" i="24"/>
  <c r="O11" i="24"/>
  <c r="O10" i="24"/>
  <c r="O9" i="24"/>
  <c r="O8" i="24"/>
  <c r="O7" i="24"/>
  <c r="O6" i="24"/>
  <c r="O5" i="24"/>
  <c r="M531" i="24"/>
  <c r="M483" i="24"/>
  <c r="O50" i="24" l="1"/>
  <c r="O915" i="24"/>
  <c r="P22" i="1" s="1"/>
  <c r="N915" i="24"/>
  <c r="M915" i="24"/>
  <c r="L915" i="24"/>
  <c r="K915" i="24"/>
  <c r="J915" i="24"/>
  <c r="I915" i="24"/>
  <c r="H915" i="24"/>
  <c r="E915" i="24"/>
  <c r="D915" i="24"/>
  <c r="C915" i="24"/>
  <c r="P21" i="1" l="1"/>
  <c r="N867" i="24"/>
  <c r="M867" i="24"/>
  <c r="L867" i="24"/>
  <c r="K867" i="24"/>
  <c r="J867" i="24"/>
  <c r="I867" i="24"/>
  <c r="H867" i="24"/>
  <c r="G867" i="24"/>
  <c r="F867" i="24"/>
  <c r="E867" i="24"/>
  <c r="D867" i="24"/>
  <c r="C867" i="24"/>
  <c r="O819" i="24"/>
  <c r="P20" i="1" s="1"/>
  <c r="N819" i="24"/>
  <c r="M819" i="24"/>
  <c r="L819" i="24"/>
  <c r="K819" i="24"/>
  <c r="J819" i="24"/>
  <c r="I819" i="24"/>
  <c r="H819" i="24"/>
  <c r="G819" i="24"/>
  <c r="F819" i="24"/>
  <c r="E819" i="24"/>
  <c r="D819" i="24"/>
  <c r="C819" i="24"/>
  <c r="O98" i="24" l="1"/>
  <c r="P5" i="1" s="1"/>
  <c r="N98" i="24"/>
  <c r="M98" i="24"/>
  <c r="L98" i="24"/>
  <c r="K98" i="24"/>
  <c r="J98" i="24"/>
  <c r="I98" i="24"/>
  <c r="H98" i="24"/>
  <c r="G98" i="24"/>
  <c r="F98" i="24"/>
  <c r="E98" i="24"/>
  <c r="D98" i="24"/>
  <c r="C98" i="24"/>
  <c r="O387" i="24" l="1"/>
  <c r="P11" i="1" s="1"/>
  <c r="N387" i="24"/>
  <c r="M387" i="24"/>
  <c r="L387" i="24"/>
  <c r="K387" i="24"/>
  <c r="J387" i="24"/>
  <c r="I387" i="24"/>
  <c r="H387" i="24"/>
  <c r="G387" i="24"/>
  <c r="F387" i="24"/>
  <c r="E387" i="24"/>
  <c r="D387" i="24"/>
  <c r="C387" i="24"/>
  <c r="L531" i="24" l="1"/>
  <c r="K531" i="24"/>
  <c r="J531" i="24"/>
  <c r="I531" i="24"/>
  <c r="H531" i="24"/>
  <c r="G531" i="24"/>
  <c r="F531" i="24"/>
  <c r="E531" i="24"/>
  <c r="D531" i="24"/>
  <c r="C531" i="24"/>
  <c r="L483" i="24" l="1"/>
  <c r="K483" i="24"/>
  <c r="J483" i="24"/>
  <c r="I483" i="24"/>
  <c r="H483" i="24"/>
  <c r="G483" i="24"/>
  <c r="F483" i="24"/>
  <c r="E483" i="24"/>
  <c r="D483" i="24"/>
  <c r="C483" i="24"/>
  <c r="O339" i="24" l="1"/>
  <c r="P10" i="1" s="1"/>
  <c r="N339" i="24"/>
  <c r="M339" i="24"/>
  <c r="L339" i="24"/>
  <c r="K339" i="24"/>
  <c r="J339" i="24"/>
  <c r="I339" i="24"/>
  <c r="H339" i="24"/>
  <c r="G339" i="24"/>
  <c r="F339" i="24"/>
  <c r="E339" i="24"/>
  <c r="D339" i="24"/>
  <c r="C339" i="24"/>
  <c r="O723" i="24" l="1"/>
  <c r="P18" i="1" s="1"/>
  <c r="N723" i="24"/>
  <c r="M723" i="24"/>
  <c r="L723" i="24"/>
  <c r="K723" i="24"/>
  <c r="J723" i="24"/>
  <c r="I723" i="24"/>
  <c r="H723" i="24"/>
  <c r="G723" i="24"/>
  <c r="F723" i="24"/>
  <c r="E723" i="24"/>
  <c r="D723" i="24"/>
  <c r="C723" i="24"/>
  <c r="O435" i="24" l="1"/>
  <c r="P12" i="1" s="1"/>
  <c r="N435" i="24"/>
  <c r="M435" i="24"/>
  <c r="L435" i="24"/>
  <c r="K435" i="24"/>
  <c r="J435" i="24"/>
  <c r="I435" i="24"/>
  <c r="H435" i="24"/>
  <c r="G435" i="24"/>
  <c r="F435" i="24"/>
  <c r="E435" i="24"/>
  <c r="D435" i="24"/>
  <c r="C435" i="24"/>
  <c r="O771" i="24" l="1"/>
  <c r="P19" i="1" s="1"/>
  <c r="N771" i="24"/>
  <c r="M771" i="24"/>
  <c r="L771" i="24"/>
  <c r="K771" i="24"/>
  <c r="J771" i="24"/>
  <c r="I771" i="24"/>
  <c r="H771" i="24"/>
  <c r="G771" i="24"/>
  <c r="F771" i="24"/>
  <c r="E771" i="24"/>
  <c r="D771" i="24"/>
  <c r="C771" i="24"/>
  <c r="O243" i="24" l="1"/>
  <c r="P8" i="1" s="1"/>
  <c r="N243" i="24"/>
  <c r="M243" i="24"/>
  <c r="L243" i="24"/>
  <c r="K243" i="24"/>
  <c r="J243" i="24"/>
  <c r="I243" i="24"/>
  <c r="H243" i="24"/>
  <c r="G243" i="24"/>
  <c r="F243" i="24"/>
  <c r="E243" i="24"/>
  <c r="D243" i="24"/>
  <c r="C243" i="24"/>
  <c r="O579" i="24" l="1"/>
  <c r="P15" i="1" s="1"/>
  <c r="N579" i="24"/>
  <c r="M579" i="24"/>
  <c r="L579" i="24"/>
  <c r="K579" i="24"/>
  <c r="J579" i="24"/>
  <c r="I579" i="24"/>
  <c r="H579" i="24"/>
  <c r="G579" i="24"/>
  <c r="E579" i="24"/>
  <c r="D579" i="24"/>
  <c r="C579" i="24"/>
  <c r="O147" i="24" l="1"/>
  <c r="P6" i="1" s="1"/>
  <c r="M147" i="24"/>
  <c r="L147" i="24"/>
  <c r="K147" i="24"/>
  <c r="J147" i="24"/>
  <c r="I147" i="24"/>
  <c r="H147" i="24"/>
  <c r="G147" i="24"/>
  <c r="F147" i="24"/>
  <c r="E147" i="24"/>
  <c r="D147" i="24"/>
  <c r="C147" i="24"/>
  <c r="O627" i="24" l="1"/>
  <c r="P16" i="1" s="1"/>
  <c r="N627" i="24"/>
  <c r="M627" i="24"/>
  <c r="L627" i="24"/>
  <c r="K627" i="24"/>
  <c r="J627" i="24"/>
  <c r="I627" i="24"/>
  <c r="H627" i="24"/>
  <c r="G627" i="24"/>
  <c r="F627" i="24"/>
  <c r="E627" i="24"/>
  <c r="D627" i="24"/>
  <c r="C627" i="24"/>
  <c r="O291" i="24" l="1"/>
  <c r="P9" i="1" s="1"/>
  <c r="N291" i="24"/>
  <c r="M291" i="24"/>
  <c r="L291" i="24"/>
  <c r="K291" i="24"/>
  <c r="J291" i="24"/>
  <c r="I291" i="24"/>
  <c r="H291" i="24"/>
  <c r="G291" i="24"/>
  <c r="F291" i="24"/>
  <c r="E291" i="24"/>
  <c r="D291" i="24"/>
  <c r="C291" i="24"/>
  <c r="O675" i="24"/>
  <c r="P17" i="1" s="1"/>
  <c r="N675" i="24"/>
  <c r="M675" i="24"/>
  <c r="L675" i="24"/>
  <c r="K675" i="24"/>
  <c r="J675" i="24"/>
  <c r="I675" i="24"/>
  <c r="H675" i="24"/>
  <c r="G675" i="24"/>
  <c r="F675" i="24"/>
  <c r="E675" i="24"/>
  <c r="D675" i="24"/>
  <c r="C675" i="24"/>
  <c r="O195" i="24" l="1"/>
  <c r="P7" i="1" s="1"/>
  <c r="P23" i="1" s="1"/>
  <c r="N195" i="24"/>
  <c r="M195" i="24"/>
  <c r="L195" i="24"/>
  <c r="K195" i="24"/>
  <c r="J195" i="24"/>
  <c r="I195" i="24"/>
  <c r="H195" i="24"/>
  <c r="G195" i="24"/>
  <c r="F195" i="24"/>
  <c r="E195" i="24"/>
  <c r="D195" i="24"/>
  <c r="C195" i="24"/>
  <c r="C6" i="24" l="1"/>
  <c r="C29" i="24" l="1"/>
  <c r="B50" i="24" l="1"/>
  <c r="C36" i="24"/>
  <c r="C48" i="24" l="1"/>
  <c r="C19" i="24"/>
  <c r="D19" i="24"/>
  <c r="E19" i="24"/>
  <c r="F19" i="24"/>
  <c r="G19" i="24"/>
  <c r="H19" i="24"/>
  <c r="I19" i="24"/>
  <c r="J19" i="24"/>
  <c r="K19" i="24"/>
  <c r="L19" i="24"/>
  <c r="M19" i="24"/>
  <c r="N19" i="24"/>
  <c r="C5" i="24"/>
  <c r="D5" i="24" l="1"/>
  <c r="E5" i="24"/>
  <c r="F5" i="24"/>
  <c r="G5" i="24"/>
  <c r="H5" i="24"/>
  <c r="I5" i="24"/>
  <c r="J5" i="24"/>
  <c r="K5" i="24"/>
  <c r="L5" i="24"/>
  <c r="M5" i="24"/>
  <c r="N5" i="24"/>
  <c r="D6" i="24"/>
  <c r="E6" i="24"/>
  <c r="F6" i="24"/>
  <c r="G6" i="24"/>
  <c r="H6" i="24"/>
  <c r="I6" i="24"/>
  <c r="J6" i="24"/>
  <c r="K6" i="24"/>
  <c r="L6" i="24"/>
  <c r="M6" i="24"/>
  <c r="N6" i="24"/>
  <c r="D7" i="24"/>
  <c r="E7" i="24"/>
  <c r="F7" i="24"/>
  <c r="G7" i="24"/>
  <c r="H7" i="24"/>
  <c r="I7" i="24"/>
  <c r="J7" i="24"/>
  <c r="K7" i="24"/>
  <c r="L7" i="24"/>
  <c r="M7" i="24"/>
  <c r="N7" i="24"/>
  <c r="D8" i="24"/>
  <c r="E8" i="24"/>
  <c r="F8" i="24"/>
  <c r="G8" i="24"/>
  <c r="H8" i="24"/>
  <c r="I8" i="24"/>
  <c r="J8" i="24"/>
  <c r="K8" i="24"/>
  <c r="L8" i="24"/>
  <c r="M8" i="24"/>
  <c r="N8" i="24"/>
  <c r="D9" i="24"/>
  <c r="E9" i="24"/>
  <c r="F9" i="24"/>
  <c r="G9" i="24"/>
  <c r="H9" i="24"/>
  <c r="I9" i="24"/>
  <c r="J9" i="24"/>
  <c r="K9" i="24"/>
  <c r="L9" i="24"/>
  <c r="M9" i="24"/>
  <c r="N9" i="24"/>
  <c r="D10" i="24"/>
  <c r="E10" i="24"/>
  <c r="F10" i="24"/>
  <c r="G10" i="24"/>
  <c r="H10" i="24"/>
  <c r="I10" i="24"/>
  <c r="J10" i="24"/>
  <c r="K10" i="24"/>
  <c r="L10" i="24"/>
  <c r="M10" i="24"/>
  <c r="N10" i="24"/>
  <c r="D12" i="24"/>
  <c r="E12" i="24"/>
  <c r="F12" i="24"/>
  <c r="G12" i="24"/>
  <c r="H12" i="24"/>
  <c r="I12" i="24"/>
  <c r="J12" i="24"/>
  <c r="K12" i="24"/>
  <c r="L12" i="24"/>
  <c r="M12" i="24"/>
  <c r="N12" i="24"/>
  <c r="D13" i="24"/>
  <c r="E13" i="24"/>
  <c r="F13" i="24"/>
  <c r="G13" i="24"/>
  <c r="H13" i="24"/>
  <c r="I13" i="24"/>
  <c r="J13" i="24"/>
  <c r="K13" i="24"/>
  <c r="L13" i="24"/>
  <c r="M13" i="24"/>
  <c r="N13" i="24"/>
  <c r="D14" i="24"/>
  <c r="E14" i="24"/>
  <c r="F14" i="24"/>
  <c r="G14" i="24"/>
  <c r="H14" i="24"/>
  <c r="I14" i="24"/>
  <c r="J14" i="24"/>
  <c r="K14" i="24"/>
  <c r="L14" i="24"/>
  <c r="M14" i="24"/>
  <c r="N14" i="24"/>
  <c r="D15" i="24"/>
  <c r="E15" i="24"/>
  <c r="F15" i="24"/>
  <c r="G15" i="24"/>
  <c r="H15" i="24"/>
  <c r="I15" i="24"/>
  <c r="J15" i="24"/>
  <c r="K15" i="24"/>
  <c r="L15" i="24"/>
  <c r="M15" i="24"/>
  <c r="N15" i="24"/>
  <c r="D16" i="24"/>
  <c r="E16" i="24"/>
  <c r="F16" i="24"/>
  <c r="G16" i="24"/>
  <c r="H16" i="24"/>
  <c r="I16" i="24"/>
  <c r="J16" i="24"/>
  <c r="K16" i="24"/>
  <c r="L16" i="24"/>
  <c r="M16" i="24"/>
  <c r="N16" i="24"/>
  <c r="D17" i="24"/>
  <c r="E17" i="24"/>
  <c r="F17" i="24"/>
  <c r="G17" i="24"/>
  <c r="H17" i="24"/>
  <c r="I17" i="24"/>
  <c r="J17" i="24"/>
  <c r="K17" i="24"/>
  <c r="L17" i="24"/>
  <c r="M17" i="24"/>
  <c r="N17" i="24"/>
  <c r="D18" i="24"/>
  <c r="E18" i="24"/>
  <c r="F18" i="24"/>
  <c r="G18" i="24"/>
  <c r="H18" i="24"/>
  <c r="I18" i="24"/>
  <c r="J18" i="24"/>
  <c r="K18" i="24"/>
  <c r="L18" i="24"/>
  <c r="M18" i="24"/>
  <c r="N18" i="24"/>
  <c r="D20" i="24"/>
  <c r="E20" i="24"/>
  <c r="F20" i="24"/>
  <c r="G20" i="24"/>
  <c r="H20" i="24"/>
  <c r="I20" i="24"/>
  <c r="J20" i="24"/>
  <c r="K20" i="24"/>
  <c r="L20" i="24"/>
  <c r="M20" i="24"/>
  <c r="N20" i="24"/>
  <c r="D21" i="24"/>
  <c r="E21" i="24"/>
  <c r="F21" i="24"/>
  <c r="G21" i="24"/>
  <c r="H21" i="24"/>
  <c r="I21" i="24"/>
  <c r="J21" i="24"/>
  <c r="K21" i="24"/>
  <c r="L21" i="24"/>
  <c r="M21" i="24"/>
  <c r="N21" i="24"/>
  <c r="D22" i="24"/>
  <c r="E22" i="24"/>
  <c r="F22" i="24"/>
  <c r="G22" i="24"/>
  <c r="H22" i="24"/>
  <c r="I22" i="24"/>
  <c r="J22" i="24"/>
  <c r="K22" i="24"/>
  <c r="L22" i="24"/>
  <c r="M22" i="24"/>
  <c r="N22" i="24"/>
  <c r="D23" i="24"/>
  <c r="E23" i="24"/>
  <c r="F23" i="24"/>
  <c r="G23" i="24"/>
  <c r="H23" i="24"/>
  <c r="I23" i="24"/>
  <c r="J23" i="24"/>
  <c r="K23" i="24"/>
  <c r="L23" i="24"/>
  <c r="M23" i="24"/>
  <c r="N23" i="24"/>
  <c r="D24" i="24"/>
  <c r="E24" i="24"/>
  <c r="F24" i="24"/>
  <c r="G24" i="24"/>
  <c r="H24" i="24"/>
  <c r="I24" i="24"/>
  <c r="J24" i="24"/>
  <c r="K24" i="24"/>
  <c r="L24" i="24"/>
  <c r="M24" i="24"/>
  <c r="N24" i="24"/>
  <c r="D25" i="24"/>
  <c r="E25" i="24"/>
  <c r="F25" i="24"/>
  <c r="G25" i="24"/>
  <c r="H25" i="24"/>
  <c r="I25" i="24"/>
  <c r="J25" i="24"/>
  <c r="K25" i="24"/>
  <c r="L25" i="24"/>
  <c r="M25" i="24"/>
  <c r="N25" i="24"/>
  <c r="D26" i="24"/>
  <c r="E26" i="24"/>
  <c r="F26" i="24"/>
  <c r="G26" i="24"/>
  <c r="H26" i="24"/>
  <c r="I26" i="24"/>
  <c r="J26" i="24"/>
  <c r="K26" i="24"/>
  <c r="L26" i="24"/>
  <c r="M26" i="24"/>
  <c r="N26" i="24"/>
  <c r="D27" i="24"/>
  <c r="E27" i="24"/>
  <c r="F27" i="24"/>
  <c r="G27" i="24"/>
  <c r="H27" i="24"/>
  <c r="I27" i="24"/>
  <c r="J27" i="24"/>
  <c r="K27" i="24"/>
  <c r="L27" i="24"/>
  <c r="M27" i="24"/>
  <c r="N27" i="24"/>
  <c r="D28" i="24"/>
  <c r="E28" i="24"/>
  <c r="F28" i="24"/>
  <c r="G28" i="24"/>
  <c r="H28" i="24"/>
  <c r="I28" i="24"/>
  <c r="J28" i="24"/>
  <c r="K28" i="24"/>
  <c r="L28" i="24"/>
  <c r="M28" i="24"/>
  <c r="N28" i="24"/>
  <c r="E32" i="24"/>
  <c r="F32" i="24"/>
  <c r="G32" i="24"/>
  <c r="H32" i="24"/>
  <c r="I32" i="24"/>
  <c r="J32" i="24"/>
  <c r="K32" i="24"/>
  <c r="L32" i="24"/>
  <c r="M32" i="24"/>
  <c r="N32" i="24"/>
  <c r="D34" i="24"/>
  <c r="E34" i="24"/>
  <c r="F34" i="24"/>
  <c r="G34" i="24"/>
  <c r="H34" i="24"/>
  <c r="I34" i="24"/>
  <c r="J34" i="24"/>
  <c r="L34" i="24"/>
  <c r="M34" i="24"/>
  <c r="N34" i="24"/>
  <c r="D35" i="24"/>
  <c r="E35" i="24"/>
  <c r="F35" i="24"/>
  <c r="G35" i="24"/>
  <c r="H35" i="24"/>
  <c r="I35" i="24"/>
  <c r="J35" i="24"/>
  <c r="K35" i="24"/>
  <c r="L35" i="24"/>
  <c r="M35" i="24"/>
  <c r="N35" i="24"/>
  <c r="D37" i="24"/>
  <c r="E37" i="24"/>
  <c r="F37" i="24"/>
  <c r="G37" i="24"/>
  <c r="H37" i="24"/>
  <c r="I37" i="24"/>
  <c r="J37" i="24"/>
  <c r="K37" i="24"/>
  <c r="L37" i="24"/>
  <c r="M37" i="24"/>
  <c r="N37" i="24"/>
  <c r="D38" i="24"/>
  <c r="E38" i="24"/>
  <c r="F38" i="24"/>
  <c r="G38" i="24"/>
  <c r="H38" i="24"/>
  <c r="I38" i="24"/>
  <c r="J38" i="24"/>
  <c r="K38" i="24"/>
  <c r="L38" i="24"/>
  <c r="M38" i="24"/>
  <c r="N38" i="24"/>
  <c r="D39" i="24"/>
  <c r="E39" i="24"/>
  <c r="F39" i="24"/>
  <c r="G39" i="24"/>
  <c r="H39" i="24"/>
  <c r="I39" i="24"/>
  <c r="J39" i="24"/>
  <c r="K39" i="24"/>
  <c r="L39" i="24"/>
  <c r="M39" i="24"/>
  <c r="N39" i="24"/>
  <c r="D40" i="24"/>
  <c r="E40" i="24"/>
  <c r="F40" i="24"/>
  <c r="G40" i="24"/>
  <c r="H40" i="24"/>
  <c r="I40" i="24"/>
  <c r="J40" i="24"/>
  <c r="K40" i="24"/>
  <c r="L40" i="24"/>
  <c r="M40" i="24"/>
  <c r="N40" i="24"/>
  <c r="D41" i="24"/>
  <c r="E41" i="24"/>
  <c r="F41" i="24"/>
  <c r="G41" i="24"/>
  <c r="H41" i="24"/>
  <c r="I41" i="24"/>
  <c r="J41" i="24"/>
  <c r="K41" i="24"/>
  <c r="L41" i="24"/>
  <c r="M41" i="24"/>
  <c r="N41" i="24"/>
  <c r="D42" i="24"/>
  <c r="E42" i="24"/>
  <c r="F42" i="24"/>
  <c r="G42" i="24"/>
  <c r="H42" i="24"/>
  <c r="I42" i="24"/>
  <c r="J42" i="24"/>
  <c r="K42" i="24"/>
  <c r="L42" i="24"/>
  <c r="M42" i="24"/>
  <c r="N42" i="24"/>
  <c r="D44" i="24"/>
  <c r="E44" i="24"/>
  <c r="F44" i="24"/>
  <c r="G44" i="24"/>
  <c r="H44" i="24"/>
  <c r="I44" i="24"/>
  <c r="J44" i="24"/>
  <c r="K44" i="24"/>
  <c r="L44" i="24"/>
  <c r="M44" i="24"/>
  <c r="N44" i="24"/>
  <c r="D45" i="24"/>
  <c r="E45" i="24"/>
  <c r="F45" i="24"/>
  <c r="G45" i="24"/>
  <c r="H45" i="24"/>
  <c r="I45" i="24"/>
  <c r="J45" i="24"/>
  <c r="K45" i="24"/>
  <c r="L45" i="24"/>
  <c r="M45" i="24"/>
  <c r="N45" i="24"/>
  <c r="D46" i="24"/>
  <c r="E46" i="24"/>
  <c r="F46" i="24"/>
  <c r="G46" i="24"/>
  <c r="H46" i="24"/>
  <c r="I46" i="24"/>
  <c r="J46" i="24"/>
  <c r="K46" i="24"/>
  <c r="L46" i="24"/>
  <c r="M46" i="24"/>
  <c r="N46" i="24"/>
  <c r="D49" i="24"/>
  <c r="E49" i="24"/>
  <c r="F49" i="24"/>
  <c r="G49" i="24"/>
  <c r="H49" i="24"/>
  <c r="I49" i="24"/>
  <c r="J49" i="24"/>
  <c r="K49" i="24"/>
  <c r="L49" i="24"/>
  <c r="M49" i="24"/>
  <c r="N49" i="24"/>
  <c r="C7" i="24"/>
  <c r="C8" i="24"/>
  <c r="C9" i="24"/>
  <c r="C10" i="24"/>
  <c r="C12" i="24"/>
  <c r="C13" i="24"/>
  <c r="C14" i="24"/>
  <c r="C15" i="24"/>
  <c r="C16" i="24"/>
  <c r="C17" i="24"/>
  <c r="C18" i="24"/>
  <c r="C20" i="24"/>
  <c r="C21" i="24"/>
  <c r="C22" i="24"/>
  <c r="C23" i="24"/>
  <c r="C24" i="24"/>
  <c r="C25" i="24"/>
  <c r="C26" i="24"/>
  <c r="C27" i="24"/>
  <c r="C28" i="24"/>
  <c r="C34" i="24"/>
  <c r="C35" i="24"/>
  <c r="C37" i="24"/>
  <c r="C38" i="24"/>
  <c r="C39" i="24"/>
  <c r="C40" i="24"/>
  <c r="C41" i="24"/>
  <c r="C42" i="24"/>
  <c r="C44" i="24"/>
  <c r="C45" i="24"/>
  <c r="C46" i="24"/>
  <c r="C49" i="24"/>
  <c r="N50" i="24" l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 l="1"/>
  <c r="E11" i="1" l="1"/>
  <c r="F11" i="1"/>
  <c r="G11" i="1"/>
  <c r="H11" i="1"/>
  <c r="I11" i="1"/>
  <c r="J11" i="1"/>
  <c r="K11" i="1"/>
  <c r="L11" i="1"/>
  <c r="M11" i="1"/>
  <c r="N11" i="1"/>
  <c r="O11" i="1"/>
  <c r="D11" i="1"/>
  <c r="E12" i="1"/>
  <c r="F12" i="1"/>
  <c r="G12" i="1"/>
  <c r="H12" i="1"/>
  <c r="I12" i="1"/>
  <c r="J12" i="1"/>
  <c r="K12" i="1"/>
  <c r="L12" i="1"/>
  <c r="M12" i="1"/>
  <c r="N12" i="1"/>
  <c r="O12" i="1"/>
  <c r="D12" i="1"/>
  <c r="E13" i="1"/>
  <c r="F13" i="1"/>
  <c r="G13" i="1"/>
  <c r="H13" i="1"/>
  <c r="I13" i="1"/>
  <c r="J13" i="1"/>
  <c r="K13" i="1"/>
  <c r="L13" i="1"/>
  <c r="M13" i="1"/>
  <c r="N13" i="1"/>
  <c r="O13" i="1"/>
  <c r="D13" i="1"/>
  <c r="E14" i="1"/>
  <c r="F14" i="1"/>
  <c r="G14" i="1"/>
  <c r="H14" i="1"/>
  <c r="I14" i="1"/>
  <c r="J14" i="1"/>
  <c r="K14" i="1"/>
  <c r="L14" i="1"/>
  <c r="M14" i="1"/>
  <c r="N14" i="1"/>
  <c r="O14" i="1"/>
  <c r="D14" i="1"/>
  <c r="E15" i="1"/>
  <c r="F15" i="1"/>
  <c r="G15" i="1"/>
  <c r="H15" i="1"/>
  <c r="I15" i="1"/>
  <c r="J15" i="1"/>
  <c r="K15" i="1"/>
  <c r="L15" i="1"/>
  <c r="M15" i="1"/>
  <c r="N15" i="1"/>
  <c r="O15" i="1"/>
  <c r="D15" i="1"/>
  <c r="B11" i="26" s="1"/>
  <c r="E16" i="1"/>
  <c r="F16" i="1"/>
  <c r="G16" i="1"/>
  <c r="H16" i="1"/>
  <c r="I16" i="1"/>
  <c r="J16" i="1"/>
  <c r="K16" i="1"/>
  <c r="L16" i="1"/>
  <c r="M16" i="1"/>
  <c r="N16" i="1"/>
  <c r="O16" i="1"/>
  <c r="D16" i="1"/>
  <c r="B12" i="26" s="1"/>
  <c r="D12" i="26" s="1"/>
  <c r="E17" i="1"/>
  <c r="F17" i="1"/>
  <c r="G17" i="1"/>
  <c r="H17" i="1"/>
  <c r="I17" i="1"/>
  <c r="J17" i="1"/>
  <c r="K17" i="1"/>
  <c r="L17" i="1"/>
  <c r="M17" i="1"/>
  <c r="N17" i="1"/>
  <c r="O17" i="1"/>
  <c r="D17" i="1"/>
  <c r="B13" i="26" s="1"/>
  <c r="D13" i="26" s="1"/>
  <c r="E18" i="1"/>
  <c r="F18" i="1"/>
  <c r="G18" i="1"/>
  <c r="H18" i="1"/>
  <c r="I18" i="1"/>
  <c r="J18" i="1"/>
  <c r="K18" i="1"/>
  <c r="L18" i="1"/>
  <c r="M18" i="1"/>
  <c r="N18" i="1"/>
  <c r="O18" i="1"/>
  <c r="D18" i="1"/>
  <c r="E19" i="1"/>
  <c r="F19" i="1"/>
  <c r="G19" i="1"/>
  <c r="H19" i="1"/>
  <c r="I19" i="1"/>
  <c r="J19" i="1"/>
  <c r="K19" i="1"/>
  <c r="L19" i="1"/>
  <c r="M19" i="1"/>
  <c r="N19" i="1"/>
  <c r="O19" i="1"/>
  <c r="D19" i="1"/>
  <c r="E20" i="1"/>
  <c r="F20" i="1"/>
  <c r="G20" i="1"/>
  <c r="H20" i="1"/>
  <c r="I20" i="1"/>
  <c r="J20" i="1"/>
  <c r="K20" i="1"/>
  <c r="L20" i="1"/>
  <c r="M20" i="1"/>
  <c r="N20" i="1"/>
  <c r="O20" i="1"/>
  <c r="D20" i="1"/>
  <c r="B16" i="26" s="1"/>
  <c r="E21" i="1"/>
  <c r="F21" i="1"/>
  <c r="G21" i="1"/>
  <c r="H21" i="1"/>
  <c r="I21" i="1"/>
  <c r="J21" i="1"/>
  <c r="K21" i="1"/>
  <c r="L21" i="1"/>
  <c r="M21" i="1"/>
  <c r="N21" i="1"/>
  <c r="O21" i="1"/>
  <c r="D21" i="1"/>
  <c r="B17" i="26" s="1"/>
  <c r="E22" i="1"/>
  <c r="F22" i="1"/>
  <c r="G22" i="1"/>
  <c r="H22" i="1"/>
  <c r="I22" i="1"/>
  <c r="J22" i="1"/>
  <c r="K22" i="1"/>
  <c r="L22" i="1"/>
  <c r="M22" i="1"/>
  <c r="N22" i="1"/>
  <c r="O22" i="1"/>
  <c r="D22" i="1"/>
  <c r="B18" i="26" s="1"/>
  <c r="E10" i="1"/>
  <c r="F10" i="1"/>
  <c r="G10" i="1"/>
  <c r="H10" i="1"/>
  <c r="I10" i="1"/>
  <c r="J10" i="1"/>
  <c r="K10" i="1"/>
  <c r="L10" i="1"/>
  <c r="M10" i="1"/>
  <c r="N10" i="1"/>
  <c r="O10" i="1"/>
  <c r="D10" i="1"/>
  <c r="B6" i="26" s="1"/>
  <c r="E9" i="1"/>
  <c r="F9" i="1"/>
  <c r="G9" i="1"/>
  <c r="H9" i="1"/>
  <c r="I9" i="1"/>
  <c r="J9" i="1"/>
  <c r="K9" i="1"/>
  <c r="L9" i="1"/>
  <c r="M9" i="1"/>
  <c r="N9" i="1"/>
  <c r="O9" i="1"/>
  <c r="D9" i="1"/>
  <c r="E8" i="1"/>
  <c r="F8" i="1"/>
  <c r="G8" i="1"/>
  <c r="H8" i="1"/>
  <c r="I8" i="1"/>
  <c r="J8" i="1"/>
  <c r="K8" i="1"/>
  <c r="L8" i="1"/>
  <c r="M8" i="1"/>
  <c r="N8" i="1"/>
  <c r="O8" i="1"/>
  <c r="D8" i="1"/>
  <c r="B4" i="26" s="1"/>
  <c r="E7" i="1"/>
  <c r="F7" i="1"/>
  <c r="G7" i="1"/>
  <c r="H7" i="1"/>
  <c r="I7" i="1"/>
  <c r="J7" i="1"/>
  <c r="K7" i="1"/>
  <c r="L7" i="1"/>
  <c r="M7" i="1"/>
  <c r="N7" i="1"/>
  <c r="O7" i="1"/>
  <c r="D7" i="1"/>
  <c r="B3" i="26" s="1"/>
  <c r="F6" i="1"/>
  <c r="G6" i="1"/>
  <c r="H6" i="1"/>
  <c r="I6" i="1"/>
  <c r="J6" i="1"/>
  <c r="K6" i="1"/>
  <c r="L6" i="1"/>
  <c r="M6" i="1"/>
  <c r="N6" i="1"/>
  <c r="O6" i="1"/>
  <c r="E6" i="1"/>
  <c r="D6" i="1"/>
  <c r="B2" i="26" s="1"/>
  <c r="F5" i="1"/>
  <c r="G5" i="1"/>
  <c r="H5" i="1"/>
  <c r="I5" i="1"/>
  <c r="J5" i="1"/>
  <c r="K5" i="1"/>
  <c r="L5" i="1"/>
  <c r="M5" i="1"/>
  <c r="N5" i="1"/>
  <c r="O5" i="1"/>
  <c r="E5" i="1"/>
  <c r="D5" i="1"/>
  <c r="B14" i="26" l="1"/>
  <c r="D14" i="26" s="1"/>
  <c r="B15" i="26"/>
  <c r="D15" i="26" s="1"/>
  <c r="B10" i="26"/>
  <c r="D10" i="26" s="1"/>
  <c r="B9" i="26"/>
  <c r="D9" i="26" s="1"/>
  <c r="B8" i="26"/>
  <c r="D8" i="26" s="1"/>
  <c r="B7" i="26"/>
  <c r="D7" i="26" s="1"/>
  <c r="B5" i="26"/>
  <c r="D5" i="26" s="1"/>
  <c r="B1" i="26"/>
  <c r="D1" i="26" s="1"/>
  <c r="D3" i="26"/>
  <c r="D18" i="26"/>
  <c r="D11" i="26"/>
  <c r="D6" i="26"/>
  <c r="D17" i="26"/>
  <c r="D16" i="26"/>
  <c r="D2" i="26"/>
  <c r="D4" i="26"/>
  <c r="F23" i="1"/>
  <c r="E23" i="1"/>
  <c r="M50" i="24"/>
  <c r="N23" i="1"/>
  <c r="H50" i="24"/>
  <c r="K23" i="1"/>
  <c r="I23" i="1"/>
  <c r="L23" i="1"/>
  <c r="M23" i="1"/>
  <c r="L50" i="24"/>
  <c r="O23" i="1"/>
  <c r="J23" i="1"/>
  <c r="H23" i="1"/>
  <c r="G23" i="1"/>
  <c r="I50" i="24"/>
  <c r="C50" i="24"/>
  <c r="D50" i="24"/>
  <c r="K50" i="24"/>
  <c r="J50" i="24"/>
  <c r="G50" i="24"/>
  <c r="F50" i="24"/>
  <c r="E50" i="24"/>
  <c r="D23" i="1"/>
</calcChain>
</file>

<file path=xl/sharedStrings.xml><?xml version="1.0" encoding="utf-8"?>
<sst xmlns="http://schemas.openxmlformats.org/spreadsheetml/2006/main" count="974" uniqueCount="143">
  <si>
    <t>Количество проведенных заседаний</t>
  </si>
  <si>
    <t>Количество поступивших протоколов</t>
  </si>
  <si>
    <t>Количество рассмотренных протоколов</t>
  </si>
  <si>
    <t xml:space="preserve">Вынесено постановлений: </t>
  </si>
  <si>
    <t>Общая сумма назначенных штрафов</t>
  </si>
  <si>
    <t>всего</t>
  </si>
  <si>
    <t>Всего</t>
  </si>
  <si>
    <t>Лодейнопольский район</t>
  </si>
  <si>
    <t>Бокситогорский район</t>
  </si>
  <si>
    <t>Волосовский район</t>
  </si>
  <si>
    <t>Волховский район</t>
  </si>
  <si>
    <t>Всеволожский район</t>
  </si>
  <si>
    <t>Выборгский район</t>
  </si>
  <si>
    <t>Гатчинский район</t>
  </si>
  <si>
    <t>Кингисеппский район</t>
  </si>
  <si>
    <t>Киришский район</t>
  </si>
  <si>
    <t>Кировский район</t>
  </si>
  <si>
    <t>Ломоносовский район</t>
  </si>
  <si>
    <t>Лужский район</t>
  </si>
  <si>
    <t>Подпорожский район</t>
  </si>
  <si>
    <t>Приозерский район</t>
  </si>
  <si>
    <t>Сланцевский район</t>
  </si>
  <si>
    <t>Сосновоборский городской округ</t>
  </si>
  <si>
    <t>Тихвинский район</t>
  </si>
  <si>
    <t>Тосненский район</t>
  </si>
  <si>
    <t>ст.2.2</t>
  </si>
  <si>
    <t>ст.2.6</t>
  </si>
  <si>
    <t>ст.3.2</t>
  </si>
  <si>
    <t>ст.3.3</t>
  </si>
  <si>
    <t>ст.3.5</t>
  </si>
  <si>
    <t>ст.7.2</t>
  </si>
  <si>
    <t>ст.9.1</t>
  </si>
  <si>
    <t>Всего:</t>
  </si>
  <si>
    <t>ст. 7.2-1</t>
  </si>
  <si>
    <t>Статьи</t>
  </si>
  <si>
    <t>Статья 7.2. Нарушение порядка официального использования герба и флага Ленинградской области</t>
  </si>
  <si>
    <t>Статья 7.2-1. Нарушение порядка официального использования герба и флага муниципального образования</t>
  </si>
  <si>
    <t>Статья 9.1. Нарушение правил землепользования и застройки</t>
  </si>
  <si>
    <t>ст.2.10</t>
  </si>
  <si>
    <t>Статья 2.2 Нарушение правил содержания домашних животных</t>
  </si>
  <si>
    <t>Статья 4.4. Создание препятствий для вывоза мусора и уборки территории</t>
  </si>
  <si>
    <t>Статья 4.5. Нарушение требований по поддержанию эстетического состояния территорий поселений, городского округа</t>
  </si>
  <si>
    <t>Статья 4.6. Размещение объявлений, иных информационных материалов вне установленных мест</t>
  </si>
  <si>
    <t>Статья 4.7. Нанесение надписей и графических изображений вне отведенных для этих целей мест</t>
  </si>
  <si>
    <t>Статья 4.8. Сидение на спинках скамеек в зонах рекреационного назначения</t>
  </si>
  <si>
    <t>Статья 7.6. Создание препятствий в осуществлении деятельности органов местного самоуправления</t>
  </si>
  <si>
    <t>ст.4.4</t>
  </si>
  <si>
    <t>ст.4.5</t>
  </si>
  <si>
    <t>ст.4.6</t>
  </si>
  <si>
    <t>ст.4.7</t>
  </si>
  <si>
    <t>ст.4.8</t>
  </si>
  <si>
    <t>ст.7.6</t>
  </si>
  <si>
    <t>Статья 2.10 Нарушение установленных органами государственной власти Ленинградской области правил охраны жизни людей на водных объектах, расположенных на территории Ленинградской области</t>
  </si>
  <si>
    <t xml:space="preserve">№ </t>
  </si>
  <si>
    <t xml:space="preserve">Статья 2.11 Приставание к гражданам в общественных местах </t>
  </si>
  <si>
    <t xml:space="preserve">Статья 3.7 Размещение нестационарных торговых объектов с нарушением схемы размещения нестационарных торговых объектов  </t>
  </si>
  <si>
    <t>Статья 4.9 Размещение механических транспортных средств на территориях, занятых зелеными насаждениями, на территории детских и спортивных площадок</t>
  </si>
  <si>
    <t>ст.2.11</t>
  </si>
  <si>
    <t>ст.4.9</t>
  </si>
  <si>
    <t>ст.4.10</t>
  </si>
  <si>
    <t>ст.4.12</t>
  </si>
  <si>
    <t>ст.3.7</t>
  </si>
  <si>
    <t>ст.2.10-1</t>
  </si>
  <si>
    <t>Статья 2.10-1 Нарушение установленного органами местного самоуправления запрета выхода граждан на ледовое покрытие водных объектов</t>
  </si>
  <si>
    <t>от должн. лиц муниципального района</t>
  </si>
  <si>
    <t>от должн. лиц поселений</t>
  </si>
  <si>
    <t>О вынесении назначения наказания в виде</t>
  </si>
  <si>
    <t>предупреждение</t>
  </si>
  <si>
    <t>штраф</t>
  </si>
  <si>
    <t xml:space="preserve">О прекращении производства по делу  </t>
  </si>
  <si>
    <t xml:space="preserve">вынесено устное замечание
по малозначительности
</t>
  </si>
  <si>
    <t>отсутствует состав правонарушения</t>
  </si>
  <si>
    <t>Количество постановлений отмененных судом</t>
  </si>
  <si>
    <t>Количество определений об устранении причин способствующих совершению административного правонарушения</t>
  </si>
  <si>
    <t>Район</t>
  </si>
  <si>
    <t>Статья 4.13. Нарушение порядка создания и использования, в том числе на платной основе, парковок (парковочных мест), расположенных на автомобильных дорогах общего пользования регионального, межмуниципального, местного значения</t>
  </si>
  <si>
    <t>ст.4.13</t>
  </si>
  <si>
    <t>Статья 2.10-2 Нарушение правил использования водных объектов общего пользования для личных и бытовых нужд</t>
  </si>
  <si>
    <t>ст.2.10-2</t>
  </si>
  <si>
    <t>Статья 2.6 Нарушение тишины и покоя граждан</t>
  </si>
  <si>
    <t>ст.4.14</t>
  </si>
  <si>
    <t>ст.4.15</t>
  </si>
  <si>
    <t>Статья 4.14 Нарушение порядка или сроков уборки территории муниципального образования</t>
  </si>
  <si>
    <t>Статья 4.15 Нарушение порядка участия в содержании прилегающих территорий</t>
  </si>
  <si>
    <t>Статья 2.12  Нарушение установленных областным законом дополнительных ограничений курения табака и потребления никотинсодержащей продукции в отдельных общественных местах на территории Ленинградской области</t>
  </si>
  <si>
    <t>Статья 4.6-1 Нарушение установленных органами местного самоуправления муниципальных образований Ленинградской области требований к размещению, внешнему виду и содержанию информационных конструкций</t>
  </si>
  <si>
    <t>Статья 4.9-1 Нарушение требований к размещению и содержанию уличной детской игровой и спортивной инфраструктуры</t>
  </si>
  <si>
    <t>Статья 6.5 Нарушение требований к осуществлению регулярных перевозок пассажиров и багажа автомобильным транспортом по межмуниципальным и муниципальным маршрутам регулярных перевозок по нерегулируемым тарифам</t>
  </si>
  <si>
    <t>ст.2.10-3</t>
  </si>
  <si>
    <t>ст.2.12</t>
  </si>
  <si>
    <t>ст.4.6-1</t>
  </si>
  <si>
    <t>ст.4.9-1</t>
  </si>
  <si>
    <t>ст.6.5</t>
  </si>
  <si>
    <t>Статья 3.5. Нарушение ограничений времени и мест розничной продажи алкогольной продукции, ограничений розничной продажи безалкогольных тонизирующих напитков</t>
  </si>
  <si>
    <t>Статья 4.12 Нарушение порядка проведения земляных работ</t>
  </si>
  <si>
    <t>наличие обстоятельств, искл. производство по делу</t>
  </si>
  <si>
    <t>Статья 2.10-3 Нарушение правил пользования водными объектами, расположенными на территории Ленинградской области, для плавания на маломерных судах</t>
  </si>
  <si>
    <t>Статья 3.8 Нарушение порядка организации ярмарок и продажи товаров на них на территории Ленинградской области</t>
  </si>
  <si>
    <t xml:space="preserve">Статья 4.8-1 Нарушение установленных правилами благоустройства территории муниципального образования запретов на размещение (устройство) туристических и рекреационных стоянок, установку палаток, шатров, тентов на территориях муниципальных парков, садов и скверов </t>
  </si>
  <si>
    <t>ст.3.8</t>
  </si>
  <si>
    <t>ст.4.8-1</t>
  </si>
  <si>
    <t>ст.4.11-1</t>
  </si>
  <si>
    <t>ст.4.11-2</t>
  </si>
  <si>
    <t xml:space="preserve">Статья 4.11-1 Нарушение требований к внешнему виду нестационарных торговых объектов и(или) порядка его согласования  </t>
  </si>
  <si>
    <t>Статья 4.11-2 Нарушение требований к содержанию, внешнему виду ограждающих конструкций зданий, строений, сооружений</t>
  </si>
  <si>
    <t>тек. период</t>
  </si>
  <si>
    <t>Предыд. период</t>
  </si>
  <si>
    <t>Разница</t>
  </si>
  <si>
    <t>Статья 5.14 Непроведение мероприятий по удалению борщевика Сосновского</t>
  </si>
  <si>
    <t>ст.5.14</t>
  </si>
  <si>
    <t xml:space="preserve">малозначительности
</t>
  </si>
  <si>
    <t>ст.4.2</t>
  </si>
  <si>
    <t>ст.8.1</t>
  </si>
  <si>
    <t>ст.4.11-3</t>
  </si>
  <si>
    <t>Гатчинский мун. округ</t>
  </si>
  <si>
    <t>Статья 3.3. Осуществление деятельности по продаже товаров в неустановленных местах</t>
  </si>
  <si>
    <t>Статья 4.2 Нарушение правил содержания мест погребения и порядка деятельности кладбищ, установленных органами государственной власти Ленинградской области</t>
  </si>
  <si>
    <t>Статья 4.9-2. Нарушение требований, предъявляемых к размещению некапитальных строений, сооружений</t>
  </si>
  <si>
    <t>Статья 4.9-3. Нарушение установленных законодательством Ленинградской области порядка и условий размещения отдельных видов объектов на землях или земельных участках, находящихся в государственной или муниципальной собственности, без предоставления земельных участков и установления сервитутов, публичного сервитута</t>
  </si>
  <si>
    <t>Статья 4.11-3 Нарушение требований к содержанию, внешнему виду ограждений</t>
  </si>
  <si>
    <t>Статья 8.1 Нарушение законодательства об организации предоставления государственных и муниципальных услуг</t>
  </si>
  <si>
    <t>ст.4.9-2</t>
  </si>
  <si>
    <t>ст.4.9-3</t>
  </si>
  <si>
    <t>Сумма взысканных штрафов</t>
  </si>
  <si>
    <t>Статья 2.10-4. Нарушение правил использования водных объектов для рекреационных целей</t>
  </si>
  <si>
    <t>Статья 2.14 Несоблюдение требования к размещению информации о недопустимости нахождения детей на объектах (на территориях, в помещениях), отнесенных в соответствии с областным законом к местам, в которых нахождение детей не допускается</t>
  </si>
  <si>
    <t>ст.2.14</t>
  </si>
  <si>
    <t>Статья 4.9-4. Нарушение порядка пользования территориями общего пользования при размещении на них средств индивидуальной мобильности</t>
  </si>
  <si>
    <t>Статья 6.6. Нарушение установленного законодательством Ленинградской области порядка подтверждения пассажиром оплаты проезда, перевозки детей, следующих вместе с ним, перевозки багажа, провоза ручной клади, а также подтверждения пассажиром права на бесплатный или льготный проезд при проезде по маршрутам регулярных перевозок в городском, пригородном и междугородном сообщении, установленным в границах Ленинградской области</t>
  </si>
  <si>
    <t>Статья 7.17. Неисполнение или ненадлежащее исполнение решений Губернатора Ленинградской области (Оперативного штаба Ленинградской области), принятых в соответствии с Указом Президента Российской Федерации от 19 октября 2022 года N 757 "О мерах, осуществляемых в субъектах Российской Федерации в связи с Указом Президента Российской Федерации от 19 октября 2022 г. N 756"</t>
  </si>
  <si>
    <t>ст.2.10-4</t>
  </si>
  <si>
    <t>ст.4.9-4</t>
  </si>
  <si>
    <t>ст.6.6</t>
  </si>
  <si>
    <t>ст.7.17</t>
  </si>
  <si>
    <t>Результаты деятельности административных комиссий муниципальных образований Ленинградской области за 3 кв. 2026 г.</t>
  </si>
  <si>
    <t>Результаты деятельности административных комиссий муниципальных образований Ленинградской области за 3 кв. 2026г. (постатейно)</t>
  </si>
  <si>
    <t xml:space="preserve">ч.1 статьи 4.10 Нарушение установленных органами местного самоуправления муниципальных образований Ленинградской области требований по скашиванию и уборке дикорастущей травы, корчеванию и удалению дикорастущего кустарника на землях населенных пунктов </t>
  </si>
  <si>
    <t>ч.2 статьи 4.10 Нарушение установленных органами местного самоуправления муниципальных образований Ленинградской области требований по удалению борщевика Сосновского на землях населенных пунктов</t>
  </si>
  <si>
    <t>ч. 1 ст.4.10</t>
  </si>
  <si>
    <t>ч.2 ст.4.10</t>
  </si>
  <si>
    <t>ч.1 ст.4.10</t>
  </si>
  <si>
    <t>ч. 2 ст.4.10</t>
  </si>
  <si>
    <t>ч.2 ст. 4.10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</si>
</sst>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Calibri"/>
      <family val="2"/>
      <charset val="204"/>
      <scheme val="minor"/>
    </font>
    <font>
      <sz val="8"/>
      <name val="Bookman Old Style"/>
      <family val="1"/>
      <charset val="204"/>
    </font>
    <font>
      <b/>
      <sz val="14"/>
      <name val="Bookman Old Style"/>
      <family val="1"/>
      <charset val="204"/>
    </font>
    <font>
      <b/>
      <sz val="11.5"/>
      <color indexed="8"/>
      <name val="Bookman Old Style"/>
      <family val="1"/>
      <charset val="204"/>
    </font>
    <font>
      <sz val="11.5"/>
      <color indexed="8"/>
      <name val="Bookman Old Style"/>
      <family val="1"/>
      <charset val="204"/>
    </font>
    <font>
      <sz val="11.5"/>
      <name val="Bookman Old Style"/>
      <family val="1"/>
      <charset val="204"/>
    </font>
    <font>
      <b/>
      <sz val="11.5"/>
      <name val="Bookman Old Style"/>
      <family val="1"/>
      <charset val="204"/>
    </font>
    <font>
      <sz val="10"/>
      <color indexed="8"/>
      <name val="Bookman Old Style"/>
      <family val="1"/>
      <charset val="204"/>
    </font>
    <font>
      <b/>
      <sz val="10"/>
      <color indexed="8"/>
      <name val="Bookman Old Style"/>
      <family val="1"/>
      <charset val="204"/>
    </font>
    <font>
      <sz val="10"/>
      <name val="Bookman Old Style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Bookman Old Style"/>
      <family val="1"/>
      <charset val="204"/>
    </font>
    <font>
      <sz val="11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sz val="10"/>
      <name val="Bookman Old Style"/>
      <family val="1"/>
      <charset val="204"/>
    </font>
    <font>
      <sz val="10"/>
      <name val="Arial Cyr"/>
      <family val="2"/>
      <charset val="204"/>
    </font>
    <font>
      <b/>
      <sz val="12"/>
      <name val="Bookman Old Style"/>
      <family val="1"/>
      <charset val="204"/>
    </font>
    <font>
      <b/>
      <sz val="12"/>
      <color indexed="8"/>
      <name val="Bookman Old Style"/>
      <family val="1"/>
      <charset val="204"/>
    </font>
    <font>
      <sz val="11.5"/>
      <color indexed="64"/>
      <name val="Bookman Old Style"/>
      <family val="1"/>
      <charset val="204"/>
    </font>
    <font>
      <sz val="10"/>
      <color indexed="64"/>
      <name val="Bookman Old Style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indexed="64"/>
      <name val="Bookman Old Style"/>
      <family val="1"/>
      <charset val="204"/>
    </font>
    <font>
      <b/>
      <sz val="10"/>
      <color theme="1"/>
      <name val="Bookman Old Style"/>
      <family val="1"/>
      <charset val="204"/>
    </font>
    <font>
      <sz val="11"/>
      <color theme="1"/>
      <name val="Bookman Old Style"/>
      <family val="1"/>
      <charset val="204"/>
    </font>
    <font>
      <sz val="10"/>
      <color theme="1"/>
      <name val="Bookman Old Style"/>
      <family val="1"/>
      <charset val="204"/>
    </font>
    <font>
      <b/>
      <sz val="9"/>
      <name val="Bookman Old Style"/>
      <family val="1"/>
      <charset val="204"/>
    </font>
    <font>
      <b/>
      <sz val="9"/>
      <color theme="1"/>
      <name val="Bookman Old Style"/>
      <family val="1"/>
      <charset val="204"/>
    </font>
    <font>
      <sz val="9"/>
      <name val="Bookman Old Style"/>
      <family val="1"/>
      <charset val="204"/>
    </font>
    <font>
      <b/>
      <sz val="11"/>
      <name val="Bookman Old Style"/>
      <family val="1"/>
      <charset val="204"/>
    </font>
    <font>
      <b/>
      <sz val="11"/>
      <color theme="1"/>
      <name val="Bookman Old Style"/>
      <family val="1"/>
      <charset val="204"/>
    </font>
    <font>
      <b/>
      <sz val="12"/>
      <color theme="1"/>
      <name val="Bookman Old Style"/>
      <family val="1"/>
      <charset val="204"/>
    </font>
    <font>
      <sz val="12"/>
      <name val="Bookman Old Style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37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0"/>
    <xf numFmtId="0" fontId="23" fillId="0" borderId="0"/>
  </cellStyleXfs>
  <cellXfs count="200">
    <xf numFmtId="0" fontId="0" fillId="0" borderId="0" xfId="0"/>
    <xf numFmtId="0" fontId="1" fillId="0" borderId="0" xfId="0" applyFont="1" applyFill="1" applyBorder="1"/>
    <xf numFmtId="0" fontId="0" fillId="0" borderId="0" xfId="0" applyBorder="1"/>
    <xf numFmtId="3" fontId="0" fillId="0" borderId="0" xfId="0" applyNumberFormat="1"/>
    <xf numFmtId="3" fontId="7" fillId="2" borderId="5" xfId="0" applyNumberFormat="1" applyFont="1" applyFill="1" applyBorder="1"/>
    <xf numFmtId="3" fontId="0" fillId="2" borderId="0" xfId="0" applyNumberFormat="1" applyFill="1"/>
    <xf numFmtId="3" fontId="7" fillId="2" borderId="0" xfId="0" applyNumberFormat="1" applyFont="1" applyFill="1" applyBorder="1"/>
    <xf numFmtId="3" fontId="8" fillId="2" borderId="0" xfId="0" applyNumberFormat="1" applyFont="1" applyFill="1" applyBorder="1"/>
    <xf numFmtId="0" fontId="0" fillId="0" borderId="0" xfId="0" applyFill="1"/>
    <xf numFmtId="3" fontId="7" fillId="0" borderId="0" xfId="0" applyNumberFormat="1" applyFont="1" applyFill="1" applyBorder="1"/>
    <xf numFmtId="3" fontId="0" fillId="0" borderId="0" xfId="0" applyNumberFormat="1" applyFill="1"/>
    <xf numFmtId="3" fontId="7" fillId="2" borderId="8" xfId="0" applyNumberFormat="1" applyFont="1" applyFill="1" applyBorder="1"/>
    <xf numFmtId="3" fontId="7" fillId="2" borderId="3" xfId="0" applyNumberFormat="1" applyFont="1" applyFill="1" applyBorder="1"/>
    <xf numFmtId="0" fontId="0" fillId="2" borderId="0" xfId="0" applyFill="1"/>
    <xf numFmtId="0" fontId="0" fillId="2" borderId="0" xfId="0" applyFill="1" applyBorder="1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3" fillId="2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3" fontId="0" fillId="0" borderId="0" xfId="0" applyNumberFormat="1" applyFill="1" applyAlignment="1">
      <alignment horizontal="left"/>
    </xf>
    <xf numFmtId="0" fontId="1" fillId="0" borderId="18" xfId="0" applyFont="1" applyFill="1" applyBorder="1"/>
    <xf numFmtId="3" fontId="18" fillId="2" borderId="6" xfId="0" applyNumberFormat="1" applyFont="1" applyFill="1" applyBorder="1" applyAlignment="1">
      <alignment horizontal="center" vertical="center" wrapText="1"/>
    </xf>
    <xf numFmtId="3" fontId="18" fillId="2" borderId="1" xfId="0" applyNumberFormat="1" applyFont="1" applyFill="1" applyBorder="1" applyAlignment="1">
      <alignment horizontal="center" vertical="center" wrapText="1"/>
    </xf>
    <xf numFmtId="3" fontId="18" fillId="2" borderId="2" xfId="0" applyNumberFormat="1" applyFont="1" applyFill="1" applyBorder="1" applyAlignment="1">
      <alignment horizontal="center" vertical="center" wrapText="1"/>
    </xf>
    <xf numFmtId="3" fontId="18" fillId="2" borderId="23" xfId="0" applyNumberFormat="1" applyFont="1" applyFill="1" applyBorder="1" applyAlignment="1">
      <alignment horizontal="center" vertical="center" wrapText="1"/>
    </xf>
    <xf numFmtId="3" fontId="0" fillId="2" borderId="0" xfId="0" applyNumberFormat="1" applyFill="1" applyAlignment="1">
      <alignment horizontal="left"/>
    </xf>
    <xf numFmtId="3" fontId="19" fillId="2" borderId="3" xfId="0" applyNumberFormat="1" applyFont="1" applyFill="1" applyBorder="1"/>
    <xf numFmtId="3" fontId="20" fillId="2" borderId="5" xfId="0" applyNumberFormat="1" applyFont="1" applyFill="1" applyBorder="1"/>
    <xf numFmtId="3" fontId="7" fillId="2" borderId="9" xfId="0" applyNumberFormat="1" applyFont="1" applyFill="1" applyBorder="1" applyAlignment="1">
      <alignment vertical="center"/>
    </xf>
    <xf numFmtId="3" fontId="7" fillId="2" borderId="5" xfId="0" applyNumberFormat="1" applyFont="1" applyFill="1" applyBorder="1" applyAlignment="1">
      <alignment vertical="center"/>
    </xf>
    <xf numFmtId="3" fontId="9" fillId="2" borderId="7" xfId="0" applyNumberFormat="1" applyFont="1" applyFill="1" applyBorder="1" applyAlignment="1">
      <alignment vertical="center"/>
    </xf>
    <xf numFmtId="3" fontId="9" fillId="2" borderId="9" xfId="0" applyNumberFormat="1" applyFont="1" applyFill="1" applyBorder="1" applyAlignment="1">
      <alignment vertical="center"/>
    </xf>
    <xf numFmtId="3" fontId="9" fillId="2" borderId="4" xfId="0" applyNumberFormat="1" applyFont="1" applyFill="1" applyBorder="1" applyAlignment="1">
      <alignment vertical="center"/>
    </xf>
    <xf numFmtId="3" fontId="9" fillId="2" borderId="5" xfId="0" applyNumberFormat="1" applyFont="1" applyFill="1" applyBorder="1" applyAlignment="1">
      <alignment vertical="center"/>
    </xf>
    <xf numFmtId="3" fontId="22" fillId="2" borderId="6" xfId="0" applyNumberFormat="1" applyFont="1" applyFill="1" applyBorder="1" applyAlignment="1">
      <alignment vertical="center"/>
    </xf>
    <xf numFmtId="3" fontId="22" fillId="2" borderId="1" xfId="0" applyNumberFormat="1" applyFont="1" applyFill="1" applyBorder="1" applyAlignment="1">
      <alignment vertical="center"/>
    </xf>
    <xf numFmtId="3" fontId="9" fillId="2" borderId="0" xfId="0" applyNumberFormat="1" applyFont="1" applyFill="1" applyBorder="1"/>
    <xf numFmtId="3" fontId="9" fillId="2" borderId="5" xfId="0" applyNumberFormat="1" applyFont="1" applyFill="1" applyBorder="1"/>
    <xf numFmtId="3" fontId="20" fillId="2" borderId="5" xfId="0" applyNumberFormat="1" applyFont="1" applyFill="1" applyBorder="1" applyAlignment="1">
      <alignment vertical="center"/>
    </xf>
    <xf numFmtId="3" fontId="8" fillId="2" borderId="21" xfId="0" applyNumberFormat="1" applyFont="1" applyFill="1" applyBorder="1"/>
    <xf numFmtId="3" fontId="22" fillId="2" borderId="0" xfId="0" applyNumberFormat="1" applyFont="1" applyFill="1" applyBorder="1" applyAlignment="1">
      <alignment vertical="center"/>
    </xf>
    <xf numFmtId="3" fontId="20" fillId="3" borderId="5" xfId="0" applyNumberFormat="1" applyFont="1" applyFill="1" applyBorder="1" applyAlignment="1">
      <alignment vertical="center"/>
    </xf>
    <xf numFmtId="3" fontId="26" fillId="3" borderId="22" xfId="0" applyNumberFormat="1" applyFont="1" applyFill="1" applyBorder="1" applyAlignment="1">
      <alignment horizontal="left"/>
    </xf>
    <xf numFmtId="3" fontId="27" fillId="3" borderId="21" xfId="0" applyNumberFormat="1" applyFont="1" applyFill="1" applyBorder="1"/>
    <xf numFmtId="1" fontId="9" fillId="2" borderId="5" xfId="0" applyNumberFormat="1" applyFont="1" applyFill="1" applyBorder="1" applyAlignment="1">
      <alignment vertical="center"/>
    </xf>
    <xf numFmtId="3" fontId="9" fillId="3" borderId="5" xfId="0" applyNumberFormat="1" applyFont="1" applyFill="1" applyBorder="1"/>
    <xf numFmtId="3" fontId="21" fillId="2" borderId="5" xfId="0" applyNumberFormat="1" applyFont="1" applyFill="1" applyBorder="1"/>
    <xf numFmtId="3" fontId="9" fillId="3" borderId="5" xfId="0" applyNumberFormat="1" applyFont="1" applyFill="1" applyBorder="1" applyAlignment="1">
      <alignment vertical="center"/>
    </xf>
    <xf numFmtId="3" fontId="20" fillId="3" borderId="5" xfId="0" applyNumberFormat="1" applyFont="1" applyFill="1" applyBorder="1"/>
    <xf numFmtId="3" fontId="21" fillId="2" borderId="0" xfId="0" applyNumberFormat="1" applyFont="1" applyFill="1"/>
    <xf numFmtId="3" fontId="9" fillId="3" borderId="8" xfId="0" applyNumberFormat="1" applyFont="1" applyFill="1" applyBorder="1"/>
    <xf numFmtId="3" fontId="3" fillId="2" borderId="17" xfId="0" applyNumberFormat="1" applyFont="1" applyFill="1" applyBorder="1" applyAlignment="1">
      <alignment horizontal="left"/>
    </xf>
    <xf numFmtId="3" fontId="4" fillId="2" borderId="5" xfId="0" applyNumberFormat="1" applyFont="1" applyFill="1" applyBorder="1" applyAlignment="1">
      <alignment horizontal="left" vertical="center" wrapText="1"/>
    </xf>
    <xf numFmtId="3" fontId="5" fillId="3" borderId="10" xfId="0" applyNumberFormat="1" applyFont="1" applyFill="1" applyBorder="1" applyAlignment="1">
      <alignment horizontal="left" vertical="center" wrapText="1"/>
    </xf>
    <xf numFmtId="3" fontId="5" fillId="3" borderId="20" xfId="0" applyNumberFormat="1" applyFont="1" applyFill="1" applyBorder="1" applyAlignment="1">
      <alignment horizontal="left" vertical="center" wrapText="1"/>
    </xf>
    <xf numFmtId="3" fontId="5" fillId="3" borderId="24" xfId="0" applyNumberFormat="1" applyFont="1" applyFill="1" applyBorder="1" applyAlignment="1">
      <alignment horizontal="left" vertical="center" wrapText="1"/>
    </xf>
    <xf numFmtId="3" fontId="29" fillId="3" borderId="21" xfId="0" applyNumberFormat="1" applyFont="1" applyFill="1" applyBorder="1"/>
    <xf numFmtId="0" fontId="28" fillId="0" borderId="5" xfId="0" applyFont="1" applyBorder="1"/>
    <xf numFmtId="1" fontId="9" fillId="2" borderId="9" xfId="0" applyNumberFormat="1" applyFont="1" applyFill="1" applyBorder="1" applyAlignment="1">
      <alignment vertical="center"/>
    </xf>
    <xf numFmtId="3" fontId="2" fillId="2" borderId="0" xfId="0" applyNumberFormat="1" applyFont="1" applyFill="1" applyBorder="1" applyAlignment="1">
      <alignment horizontal="right" vertical="center" wrapText="1" indent="1"/>
    </xf>
    <xf numFmtId="3" fontId="5" fillId="2" borderId="13" xfId="0" applyNumberFormat="1" applyFont="1" applyFill="1" applyBorder="1" applyAlignment="1">
      <alignment horizontal="right" vertical="center" wrapText="1" indent="1"/>
    </xf>
    <xf numFmtId="3" fontId="5" fillId="2" borderId="14" xfId="0" applyNumberFormat="1" applyFont="1" applyFill="1" applyBorder="1" applyAlignment="1">
      <alignment horizontal="right" vertical="center" wrapText="1" indent="1"/>
    </xf>
    <xf numFmtId="3" fontId="6" fillId="2" borderId="15" xfId="0" applyNumberFormat="1" applyFont="1" applyFill="1" applyBorder="1" applyAlignment="1">
      <alignment horizontal="right" vertical="center" wrapText="1" indent="1"/>
    </xf>
    <xf numFmtId="3" fontId="4" fillId="2" borderId="9" xfId="0" applyNumberFormat="1" applyFont="1" applyFill="1" applyBorder="1" applyAlignment="1">
      <alignment horizontal="left" vertical="center" wrapText="1"/>
    </xf>
    <xf numFmtId="3" fontId="9" fillId="2" borderId="4" xfId="0" applyNumberFormat="1" applyFont="1" applyFill="1" applyBorder="1" applyAlignment="1">
      <alignment horizontal="right" vertical="center" wrapText="1"/>
    </xf>
    <xf numFmtId="3" fontId="24" fillId="2" borderId="6" xfId="0" applyNumberFormat="1" applyFont="1" applyFill="1" applyBorder="1" applyAlignment="1">
      <alignment horizontal="right" wrapText="1"/>
    </xf>
    <xf numFmtId="3" fontId="25" fillId="2" borderId="31" xfId="0" applyNumberFormat="1" applyFont="1" applyFill="1" applyBorder="1"/>
    <xf numFmtId="3" fontId="19" fillId="2" borderId="34" xfId="0" applyNumberFormat="1" applyFont="1" applyFill="1" applyBorder="1"/>
    <xf numFmtId="3" fontId="25" fillId="2" borderId="35" xfId="0" applyNumberFormat="1" applyFont="1" applyFill="1" applyBorder="1"/>
    <xf numFmtId="3" fontId="7" fillId="2" borderId="36" xfId="0" applyNumberFormat="1" applyFont="1" applyFill="1" applyBorder="1" applyAlignment="1">
      <alignment vertical="center"/>
    </xf>
    <xf numFmtId="3" fontId="7" fillId="2" borderId="37" xfId="0" applyNumberFormat="1" applyFont="1" applyFill="1" applyBorder="1" applyAlignment="1">
      <alignment vertical="center"/>
    </xf>
    <xf numFmtId="3" fontId="22" fillId="2" borderId="38" xfId="0" applyNumberFormat="1" applyFont="1" applyFill="1" applyBorder="1" applyAlignment="1">
      <alignment vertical="center"/>
    </xf>
    <xf numFmtId="3" fontId="5" fillId="2" borderId="32" xfId="0" applyNumberFormat="1" applyFont="1" applyFill="1" applyBorder="1" applyAlignment="1">
      <alignment horizontal="right" vertical="center" wrapText="1" indent="1"/>
    </xf>
    <xf numFmtId="3" fontId="6" fillId="2" borderId="32" xfId="0" applyNumberFormat="1" applyFont="1" applyFill="1" applyBorder="1" applyAlignment="1">
      <alignment horizontal="right" vertical="center" wrapText="1" indent="1"/>
    </xf>
    <xf numFmtId="3" fontId="7" fillId="2" borderId="34" xfId="0" applyNumberFormat="1" applyFont="1" applyFill="1" applyBorder="1"/>
    <xf numFmtId="3" fontId="7" fillId="2" borderId="37" xfId="0" applyNumberFormat="1" applyFont="1" applyFill="1" applyBorder="1"/>
    <xf numFmtId="3" fontId="9" fillId="2" borderId="37" xfId="0" applyNumberFormat="1" applyFont="1" applyFill="1" applyBorder="1"/>
    <xf numFmtId="3" fontId="9" fillId="2" borderId="37" xfId="0" applyNumberFormat="1" applyFont="1" applyFill="1" applyBorder="1" applyAlignment="1">
      <alignment vertical="center"/>
    </xf>
    <xf numFmtId="3" fontId="20" fillId="2" borderId="37" xfId="0" applyNumberFormat="1" applyFont="1" applyFill="1" applyBorder="1"/>
    <xf numFmtId="3" fontId="20" fillId="2" borderId="37" xfId="0" applyNumberFormat="1" applyFont="1" applyFill="1" applyBorder="1" applyAlignment="1">
      <alignment vertical="center"/>
    </xf>
    <xf numFmtId="3" fontId="7" fillId="2" borderId="42" xfId="0" applyNumberFormat="1" applyFont="1" applyFill="1" applyBorder="1"/>
    <xf numFmtId="3" fontId="8" fillId="2" borderId="43" xfId="0" applyNumberFormat="1" applyFont="1" applyFill="1" applyBorder="1"/>
    <xf numFmtId="0" fontId="0" fillId="2" borderId="4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3" fontId="5" fillId="2" borderId="19" xfId="0" applyNumberFormat="1" applyFont="1" applyFill="1" applyBorder="1" applyAlignment="1">
      <alignment horizontal="right" vertical="center" wrapText="1" indent="1"/>
    </xf>
    <xf numFmtId="0" fontId="30" fillId="0" borderId="2" xfId="0" applyFont="1" applyBorder="1"/>
    <xf numFmtId="3" fontId="31" fillId="0" borderId="0" xfId="0" applyNumberFormat="1" applyFont="1"/>
    <xf numFmtId="3" fontId="35" fillId="2" borderId="6" xfId="0" applyNumberFormat="1" applyFont="1" applyFill="1" applyBorder="1" applyAlignment="1">
      <alignment horizontal="center" vertical="center" wrapText="1"/>
    </xf>
    <xf numFmtId="3" fontId="35" fillId="2" borderId="1" xfId="0" applyNumberFormat="1" applyFont="1" applyFill="1" applyBorder="1" applyAlignment="1">
      <alignment horizontal="center" vertical="center" wrapText="1"/>
    </xf>
    <xf numFmtId="3" fontId="35" fillId="2" borderId="2" xfId="0" applyNumberFormat="1" applyFont="1" applyFill="1" applyBorder="1" applyAlignment="1">
      <alignment horizontal="center" vertical="center" wrapText="1"/>
    </xf>
    <xf numFmtId="3" fontId="35" fillId="2" borderId="23" xfId="0" applyNumberFormat="1" applyFont="1" applyFill="1" applyBorder="1" applyAlignment="1">
      <alignment horizontal="center" vertical="center" wrapText="1"/>
    </xf>
    <xf numFmtId="0" fontId="32" fillId="0" borderId="40" xfId="0" applyFont="1" applyBorder="1"/>
    <xf numFmtId="0" fontId="32" fillId="0" borderId="2" xfId="0" applyFont="1" applyBorder="1"/>
    <xf numFmtId="3" fontId="36" fillId="2" borderId="0" xfId="0" applyNumberFormat="1" applyFont="1" applyFill="1" applyBorder="1" applyAlignment="1">
      <alignment vertical="center" wrapText="1"/>
    </xf>
    <xf numFmtId="3" fontId="20" fillId="2" borderId="0" xfId="0" applyNumberFormat="1" applyFont="1" applyFill="1" applyBorder="1"/>
    <xf numFmtId="3" fontId="31" fillId="2" borderId="0" xfId="0" applyNumberFormat="1" applyFont="1" applyFill="1" applyBorder="1"/>
    <xf numFmtId="0" fontId="32" fillId="0" borderId="3" xfId="0" applyFont="1" applyBorder="1"/>
    <xf numFmtId="0" fontId="32" fillId="0" borderId="8" xfId="0" applyFont="1" applyBorder="1"/>
    <xf numFmtId="0" fontId="32" fillId="0" borderId="39" xfId="0" applyFont="1" applyBorder="1"/>
    <xf numFmtId="0" fontId="32" fillId="0" borderId="5" xfId="0" applyFont="1" applyBorder="1"/>
    <xf numFmtId="0" fontId="32" fillId="0" borderId="0" xfId="0" applyFont="1" applyBorder="1"/>
    <xf numFmtId="0" fontId="31" fillId="2" borderId="5" xfId="0" applyFont="1" applyFill="1" applyBorder="1"/>
    <xf numFmtId="0" fontId="31" fillId="2" borderId="37" xfId="0" applyFont="1" applyFill="1" applyBorder="1"/>
    <xf numFmtId="3" fontId="7" fillId="2" borderId="40" xfId="0" applyNumberFormat="1" applyFont="1" applyFill="1" applyBorder="1" applyAlignment="1">
      <alignment vertical="center"/>
    </xf>
    <xf numFmtId="0" fontId="31" fillId="2" borderId="0" xfId="0" applyFont="1" applyFill="1" applyBorder="1"/>
    <xf numFmtId="0" fontId="31" fillId="2" borderId="0" xfId="0" applyFont="1" applyFill="1"/>
    <xf numFmtId="0" fontId="31" fillId="0" borderId="0" xfId="0" applyFont="1" applyFill="1"/>
    <xf numFmtId="0" fontId="31" fillId="0" borderId="0" xfId="0" applyFont="1"/>
    <xf numFmtId="3" fontId="9" fillId="2" borderId="28" xfId="0" applyNumberFormat="1" applyFont="1" applyFill="1" applyBorder="1"/>
    <xf numFmtId="3" fontId="7" fillId="2" borderId="28" xfId="0" applyNumberFormat="1" applyFont="1" applyFill="1" applyBorder="1"/>
    <xf numFmtId="0" fontId="30" fillId="0" borderId="2" xfId="0" applyFont="1" applyBorder="1" applyAlignment="1">
      <alignment horizontal="right" vertical="center" wrapText="1"/>
    </xf>
    <xf numFmtId="0" fontId="32" fillId="2" borderId="0" xfId="0" applyFont="1" applyFill="1" applyBorder="1"/>
    <xf numFmtId="0" fontId="32" fillId="2" borderId="40" xfId="0" applyFont="1" applyFill="1" applyBorder="1"/>
    <xf numFmtId="0" fontId="30" fillId="2" borderId="2" xfId="0" applyFont="1" applyFill="1" applyBorder="1" applyAlignment="1">
      <alignment horizontal="right" vertical="center"/>
    </xf>
    <xf numFmtId="0" fontId="32" fillId="2" borderId="39" xfId="0" applyFont="1" applyFill="1" applyBorder="1"/>
    <xf numFmtId="0" fontId="30" fillId="0" borderId="2" xfId="0" applyFont="1" applyBorder="1" applyAlignment="1">
      <alignment horizontal="right" vertical="center"/>
    </xf>
    <xf numFmtId="0" fontId="37" fillId="0" borderId="2" xfId="0" applyFont="1" applyBorder="1"/>
    <xf numFmtId="0" fontId="37" fillId="0" borderId="2" xfId="0" applyFont="1" applyBorder="1" applyAlignment="1">
      <alignment vertical="center"/>
    </xf>
    <xf numFmtId="3" fontId="7" fillId="2" borderId="40" xfId="0" applyNumberFormat="1" applyFont="1" applyFill="1" applyBorder="1"/>
    <xf numFmtId="0" fontId="37" fillId="0" borderId="2" xfId="0" applyFont="1" applyBorder="1" applyAlignment="1">
      <alignment horizontal="right" vertical="center"/>
    </xf>
    <xf numFmtId="3" fontId="19" fillId="2" borderId="9" xfId="0" applyNumberFormat="1" applyFont="1" applyFill="1" applyBorder="1"/>
    <xf numFmtId="3" fontId="19" fillId="2" borderId="36" xfId="0" applyNumberFormat="1" applyFont="1" applyFill="1" applyBorder="1"/>
    <xf numFmtId="0" fontId="31" fillId="0" borderId="0" xfId="0" applyFont="1" applyFill="1" applyBorder="1"/>
    <xf numFmtId="0" fontId="30" fillId="2" borderId="2" xfId="0" applyFont="1" applyFill="1" applyBorder="1"/>
    <xf numFmtId="0" fontId="31" fillId="0" borderId="39" xfId="0" applyFont="1" applyBorder="1"/>
    <xf numFmtId="0" fontId="31" fillId="0" borderId="40" xfId="0" applyFont="1" applyBorder="1"/>
    <xf numFmtId="3" fontId="31" fillId="0" borderId="40" xfId="0" applyNumberFormat="1" applyFont="1" applyBorder="1"/>
    <xf numFmtId="0" fontId="32" fillId="2" borderId="30" xfId="0" applyFont="1" applyFill="1" applyBorder="1"/>
    <xf numFmtId="0" fontId="32" fillId="2" borderId="41" xfId="0" applyFont="1" applyFill="1" applyBorder="1"/>
    <xf numFmtId="0" fontId="30" fillId="2" borderId="22" xfId="0" applyFont="1" applyFill="1" applyBorder="1"/>
    <xf numFmtId="0" fontId="38" fillId="0" borderId="2" xfId="0" applyFont="1" applyBorder="1"/>
    <xf numFmtId="3" fontId="20" fillId="2" borderId="9" xfId="0" applyNumberFormat="1" applyFont="1" applyFill="1" applyBorder="1"/>
    <xf numFmtId="3" fontId="20" fillId="2" borderId="3" xfId="0" applyNumberFormat="1" applyFont="1" applyFill="1" applyBorder="1"/>
    <xf numFmtId="3" fontId="24" fillId="2" borderId="1" xfId="0" applyNumberFormat="1" applyFont="1" applyFill="1" applyBorder="1" applyAlignment="1">
      <alignment horizontal="right"/>
    </xf>
    <xf numFmtId="3" fontId="24" fillId="2" borderId="31" xfId="0" applyNumberFormat="1" applyFont="1" applyFill="1" applyBorder="1"/>
    <xf numFmtId="0" fontId="20" fillId="2" borderId="5" xfId="0" applyFont="1" applyFill="1" applyBorder="1"/>
    <xf numFmtId="0" fontId="20" fillId="2" borderId="0" xfId="0" applyFont="1" applyFill="1" applyBorder="1"/>
    <xf numFmtId="3" fontId="9" fillId="2" borderId="36" xfId="0" applyNumberFormat="1" applyFont="1" applyFill="1" applyBorder="1" applyAlignment="1">
      <alignment vertical="center"/>
    </xf>
    <xf numFmtId="0" fontId="20" fillId="2" borderId="0" xfId="0" applyFont="1" applyFill="1"/>
    <xf numFmtId="0" fontId="39" fillId="2" borderId="0" xfId="0" applyFont="1" applyFill="1" applyAlignment="1">
      <alignment vertical="center"/>
    </xf>
    <xf numFmtId="3" fontId="20" fillId="2" borderId="0" xfId="0" applyNumberFormat="1" applyFont="1" applyFill="1"/>
    <xf numFmtId="3" fontId="9" fillId="2" borderId="7" xfId="0" applyNumberFormat="1" applyFont="1" applyFill="1" applyBorder="1" applyAlignment="1">
      <alignment horizontal="right" vertical="center" wrapText="1"/>
    </xf>
    <xf numFmtId="0" fontId="15" fillId="0" borderId="39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/>
    </xf>
    <xf numFmtId="0" fontId="16" fillId="2" borderId="26" xfId="0" applyFont="1" applyFill="1" applyBorder="1" applyAlignment="1">
      <alignment horizontal="center" vertical="center"/>
    </xf>
    <xf numFmtId="3" fontId="17" fillId="2" borderId="16" xfId="0" applyNumberFormat="1" applyFont="1" applyFill="1" applyBorder="1" applyAlignment="1">
      <alignment horizontal="center" vertical="center" wrapText="1"/>
    </xf>
    <xf numFmtId="3" fontId="17" fillId="2" borderId="26" xfId="0" applyNumberFormat="1" applyFont="1" applyFill="1" applyBorder="1" applyAlignment="1">
      <alignment horizontal="center" vertical="center" wrapText="1"/>
    </xf>
    <xf numFmtId="3" fontId="17" fillId="2" borderId="17" xfId="0" applyNumberFormat="1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3" fontId="17" fillId="2" borderId="13" xfId="0" applyNumberFormat="1" applyFont="1" applyFill="1" applyBorder="1" applyAlignment="1">
      <alignment horizontal="center" vertical="center" wrapText="1"/>
    </xf>
    <xf numFmtId="3" fontId="17" fillId="2" borderId="11" xfId="0" applyNumberFormat="1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/>
    </xf>
    <xf numFmtId="0" fontId="15" fillId="2" borderId="28" xfId="0" applyFont="1" applyFill="1" applyBorder="1" applyAlignment="1">
      <alignment horizontal="center" vertical="center"/>
    </xf>
    <xf numFmtId="0" fontId="15" fillId="2" borderId="29" xfId="0" applyFont="1" applyFill="1" applyBorder="1" applyAlignment="1">
      <alignment horizontal="center" vertical="center"/>
    </xf>
    <xf numFmtId="3" fontId="17" fillId="2" borderId="25" xfId="0" applyNumberFormat="1" applyFont="1" applyFill="1" applyBorder="1" applyAlignment="1">
      <alignment horizontal="center" vertical="center" wrapText="1"/>
    </xf>
    <xf numFmtId="3" fontId="17" fillId="2" borderId="28" xfId="0" applyNumberFormat="1" applyFont="1" applyFill="1" applyBorder="1" applyAlignment="1">
      <alignment horizontal="center" vertical="center" wrapText="1"/>
    </xf>
    <xf numFmtId="3" fontId="17" fillId="2" borderId="29" xfId="0" applyNumberFormat="1" applyFont="1" applyFill="1" applyBorder="1" applyAlignment="1">
      <alignment horizontal="center" vertical="center" wrapText="1"/>
    </xf>
    <xf numFmtId="3" fontId="17" fillId="2" borderId="19" xfId="0" applyNumberFormat="1" applyFont="1" applyFill="1" applyBorder="1" applyAlignment="1">
      <alignment horizontal="center" vertical="center" wrapText="1"/>
    </xf>
    <xf numFmtId="3" fontId="17" fillId="2" borderId="12" xfId="0" applyNumberFormat="1" applyFont="1" applyFill="1" applyBorder="1" applyAlignment="1">
      <alignment horizontal="center" vertical="center" wrapText="1"/>
    </xf>
    <xf numFmtId="3" fontId="17" fillId="2" borderId="27" xfId="0" applyNumberFormat="1" applyFont="1" applyFill="1" applyBorder="1" applyAlignment="1">
      <alignment horizontal="center" vertical="center" wrapText="1"/>
    </xf>
    <xf numFmtId="3" fontId="17" fillId="2" borderId="32" xfId="0" applyNumberFormat="1" applyFont="1" applyFill="1" applyBorder="1" applyAlignment="1">
      <alignment horizontal="center" vertical="center" wrapText="1"/>
    </xf>
    <xf numFmtId="3" fontId="17" fillId="2" borderId="33" xfId="0" applyNumberFormat="1" applyFont="1" applyFill="1" applyBorder="1" applyAlignment="1">
      <alignment horizontal="center" vertical="center" wrapText="1"/>
    </xf>
    <xf numFmtId="3" fontId="2" fillId="4" borderId="33" xfId="0" applyNumberFormat="1" applyFont="1" applyFill="1" applyBorder="1" applyAlignment="1">
      <alignment horizontal="center" vertical="center" wrapText="1"/>
    </xf>
    <xf numFmtId="3" fontId="2" fillId="4" borderId="0" xfId="0" applyNumberFormat="1" applyFont="1" applyFill="1" applyBorder="1" applyAlignment="1">
      <alignment horizontal="center" vertical="center" wrapText="1"/>
    </xf>
    <xf numFmtId="3" fontId="2" fillId="4" borderId="32" xfId="0" applyNumberFormat="1" applyFont="1" applyFill="1" applyBorder="1" applyAlignment="1">
      <alignment horizontal="center" vertical="center" wrapText="1"/>
    </xf>
    <xf numFmtId="0" fontId="33" fillId="2" borderId="16" xfId="0" applyFont="1" applyFill="1" applyBorder="1" applyAlignment="1">
      <alignment horizontal="center" vertical="center"/>
    </xf>
    <xf numFmtId="0" fontId="33" fillId="2" borderId="26" xfId="0" applyFont="1" applyFill="1" applyBorder="1" applyAlignment="1">
      <alignment horizontal="center" vertical="center"/>
    </xf>
    <xf numFmtId="0" fontId="33" fillId="2" borderId="17" xfId="0" applyFont="1" applyFill="1" applyBorder="1" applyAlignment="1">
      <alignment horizontal="center" vertical="center"/>
    </xf>
    <xf numFmtId="3" fontId="33" fillId="2" borderId="16" xfId="0" applyNumberFormat="1" applyFont="1" applyFill="1" applyBorder="1" applyAlignment="1">
      <alignment horizontal="center" vertical="center" wrapText="1"/>
    </xf>
    <xf numFmtId="3" fontId="33" fillId="2" borderId="26" xfId="0" applyNumberFormat="1" applyFont="1" applyFill="1" applyBorder="1" applyAlignment="1">
      <alignment horizontal="center" vertical="center" wrapText="1"/>
    </xf>
    <xf numFmtId="3" fontId="33" fillId="2" borderId="17" xfId="0" applyNumberFormat="1" applyFont="1" applyFill="1" applyBorder="1" applyAlignment="1">
      <alignment horizontal="center" vertical="center" wrapText="1"/>
    </xf>
    <xf numFmtId="3" fontId="33" fillId="2" borderId="25" xfId="0" applyNumberFormat="1" applyFont="1" applyFill="1" applyBorder="1" applyAlignment="1">
      <alignment horizontal="center" vertical="center" wrapText="1"/>
    </xf>
    <xf numFmtId="3" fontId="33" fillId="2" borderId="28" xfId="0" applyNumberFormat="1" applyFont="1" applyFill="1" applyBorder="1" applyAlignment="1">
      <alignment horizontal="center" vertical="center" wrapText="1"/>
    </xf>
    <xf numFmtId="3" fontId="33" fillId="2" borderId="29" xfId="0" applyNumberFormat="1" applyFont="1" applyFill="1" applyBorder="1" applyAlignment="1">
      <alignment horizontal="center" vertical="center" wrapText="1"/>
    </xf>
    <xf numFmtId="3" fontId="33" fillId="2" borderId="19" xfId="0" applyNumberFormat="1" applyFont="1" applyFill="1" applyBorder="1" applyAlignment="1">
      <alignment horizontal="center" vertical="center" wrapText="1"/>
    </xf>
    <xf numFmtId="3" fontId="33" fillId="2" borderId="12" xfId="0" applyNumberFormat="1" applyFont="1" applyFill="1" applyBorder="1" applyAlignment="1">
      <alignment horizontal="center" vertical="center" wrapText="1"/>
    </xf>
    <xf numFmtId="3" fontId="33" fillId="2" borderId="27" xfId="0" applyNumberFormat="1" applyFont="1" applyFill="1" applyBorder="1" applyAlignment="1">
      <alignment horizontal="center" vertical="center" wrapText="1"/>
    </xf>
    <xf numFmtId="3" fontId="2" fillId="4" borderId="44" xfId="0" applyNumberFormat="1" applyFont="1" applyFill="1" applyBorder="1" applyAlignment="1">
      <alignment horizontal="center" vertical="center" wrapText="1"/>
    </xf>
    <xf numFmtId="3" fontId="2" fillId="4" borderId="28" xfId="0" applyNumberFormat="1" applyFont="1" applyFill="1" applyBorder="1" applyAlignment="1">
      <alignment horizontal="center" vertical="center" wrapText="1"/>
    </xf>
    <xf numFmtId="3" fontId="2" fillId="4" borderId="45" xfId="0" applyNumberFormat="1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3" fontId="33" fillId="2" borderId="32" xfId="0" applyNumberFormat="1" applyFont="1" applyFill="1" applyBorder="1" applyAlignment="1">
      <alignment horizontal="center" vertical="center" wrapText="1"/>
    </xf>
    <xf numFmtId="3" fontId="33" fillId="2" borderId="33" xfId="0" applyNumberFormat="1" applyFont="1" applyFill="1" applyBorder="1" applyAlignment="1">
      <alignment horizontal="center" vertical="center" wrapText="1"/>
    </xf>
    <xf numFmtId="0" fontId="33" fillId="2" borderId="25" xfId="0" applyFont="1" applyFill="1" applyBorder="1" applyAlignment="1">
      <alignment horizontal="center" vertical="center"/>
    </xf>
    <xf numFmtId="0" fontId="33" fillId="2" borderId="28" xfId="0" applyFont="1" applyFill="1" applyBorder="1" applyAlignment="1">
      <alignment horizontal="center" vertical="center"/>
    </xf>
    <xf numFmtId="0" fontId="33" fillId="2" borderId="29" xfId="0" applyFont="1" applyFill="1" applyBorder="1" applyAlignment="1">
      <alignment horizontal="center" vertical="center"/>
    </xf>
    <xf numFmtId="0" fontId="33" fillId="2" borderId="16" xfId="0" applyFont="1" applyFill="1" applyBorder="1" applyAlignment="1">
      <alignment horizontal="center" vertical="center" wrapText="1"/>
    </xf>
    <xf numFmtId="0" fontId="33" fillId="2" borderId="26" xfId="0" applyFont="1" applyFill="1" applyBorder="1" applyAlignment="1">
      <alignment horizontal="center" vertical="center" wrapText="1"/>
    </xf>
    <xf numFmtId="0" fontId="33" fillId="2" borderId="17" xfId="0" applyFont="1" applyFill="1" applyBorder="1" applyAlignment="1">
      <alignment horizontal="center" vertical="center" wrapText="1"/>
    </xf>
    <xf numFmtId="0" fontId="34" fillId="2" borderId="16" xfId="0" applyFont="1" applyFill="1" applyBorder="1" applyAlignment="1">
      <alignment horizontal="center" vertical="center" wrapText="1"/>
    </xf>
    <xf numFmtId="0" fontId="34" fillId="2" borderId="26" xfId="0" applyFont="1" applyFill="1" applyBorder="1" applyAlignment="1">
      <alignment horizontal="center" vertical="center" wrapText="1"/>
    </xf>
    <xf numFmtId="0" fontId="34" fillId="2" borderId="17" xfId="0" applyFont="1" applyFill="1" applyBorder="1" applyAlignment="1">
      <alignment horizontal="center" vertical="center" wrapText="1"/>
    </xf>
    <xf numFmtId="3" fontId="33" fillId="2" borderId="13" xfId="0" applyNumberFormat="1" applyFont="1" applyFill="1" applyBorder="1" applyAlignment="1">
      <alignment horizontal="center" vertical="center" wrapText="1"/>
    </xf>
    <xf numFmtId="3" fontId="33" fillId="2" borderId="11" xfId="0" applyNumberFormat="1" applyFont="1" applyFill="1" applyBorder="1" applyAlignment="1">
      <alignment horizontal="center" vertical="center" wrapText="1"/>
    </xf>
  </cellXfs>
  <cellStyles count="37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Гиперссылка" xfId="29" builtinId="8" hidden="1"/>
    <cellStyle name="Гиперссылка" xfId="31" builtinId="8" hidden="1"/>
    <cellStyle name="Гиперссылка" xfId="33" builtinId="8" hidden="1"/>
    <cellStyle name="Обычный" xfId="0" builtinId="0"/>
    <cellStyle name="Обычный 2" xfId="35"/>
    <cellStyle name="Обычный 3" xfId="36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22" builtinId="9" hidden="1"/>
    <cellStyle name="Открывавшаяся гиперссылка" xfId="24" builtinId="9" hidden="1"/>
    <cellStyle name="Открывавшаяся гиперссылка" xfId="26" builtinId="9" hidden="1"/>
    <cellStyle name="Открывавшаяся гиперссылка" xfId="28" builtinId="9" hidden="1"/>
    <cellStyle name="Открывавшаяся гиперссылка" xfId="30" builtinId="9" hidden="1"/>
    <cellStyle name="Открывавшаяся гиперссылка" xfId="32" builtinId="9" hidden="1"/>
    <cellStyle name="Открывавшаяся гиперссылка" xfId="34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8"/>
  <sheetViews>
    <sheetView zoomScale="90" zoomScaleNormal="90" zoomScalePageLayoutView="80" workbookViewId="0">
      <pane xSplit="15" ySplit="4" topLeftCell="P11" activePane="bottomRight" state="frozen"/>
      <selection pane="topRight" activeCell="Q1" sqref="Q1"/>
      <selection pane="bottomLeft" activeCell="A8" sqref="A8"/>
      <selection pane="bottomRight" activeCell="K3" sqref="K3:L3"/>
    </sheetView>
  </sheetViews>
  <sheetFormatPr defaultColWidth="8.85546875" defaultRowHeight="15" x14ac:dyDescent="0.25"/>
  <cols>
    <col min="1" max="1" width="5.140625" style="15" customWidth="1"/>
    <col min="2" max="2" width="42.42578125" customWidth="1"/>
    <col min="3" max="3" width="12.85546875" customWidth="1"/>
    <col min="4" max="4" width="12.7109375" customWidth="1"/>
    <col min="5" max="5" width="12" customWidth="1"/>
    <col min="6" max="6" width="11.7109375" customWidth="1"/>
    <col min="7" max="7" width="16" customWidth="1"/>
    <col min="8" max="9" width="11.28515625" customWidth="1"/>
    <col min="10" max="10" width="10.140625" customWidth="1"/>
    <col min="11" max="11" width="12.7109375" customWidth="1"/>
    <col min="12" max="12" width="12.28515625" customWidth="1"/>
    <col min="13" max="13" width="14.28515625" customWidth="1"/>
    <col min="14" max="14" width="15.7109375" customWidth="1"/>
    <col min="15" max="15" width="14.28515625" customWidth="1"/>
    <col min="16" max="16" width="19.7109375" customWidth="1"/>
  </cols>
  <sheetData>
    <row r="1" spans="1:16" ht="21" customHeight="1" thickBot="1" x14ac:dyDescent="0.3">
      <c r="A1" s="16"/>
      <c r="B1" s="17" t="s">
        <v>134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6" ht="36" customHeight="1" thickBot="1" x14ac:dyDescent="0.3">
      <c r="A2" s="145" t="s">
        <v>53</v>
      </c>
      <c r="B2" s="147" t="s">
        <v>74</v>
      </c>
      <c r="C2" s="147" t="s">
        <v>0</v>
      </c>
      <c r="D2" s="158" t="s">
        <v>1</v>
      </c>
      <c r="E2" s="159"/>
      <c r="F2" s="160"/>
      <c r="G2" s="147" t="s">
        <v>2</v>
      </c>
      <c r="H2" s="155" t="s">
        <v>3</v>
      </c>
      <c r="I2" s="156"/>
      <c r="J2" s="156"/>
      <c r="K2" s="156"/>
      <c r="L2" s="157"/>
      <c r="M2" s="150" t="s">
        <v>72</v>
      </c>
      <c r="N2" s="150" t="s">
        <v>73</v>
      </c>
      <c r="O2" s="158" t="s">
        <v>4</v>
      </c>
      <c r="P2" s="142" t="s">
        <v>123</v>
      </c>
    </row>
    <row r="3" spans="1:16" s="1" customFormat="1" ht="73.5" customHeight="1" x14ac:dyDescent="0.25">
      <c r="A3" s="146"/>
      <c r="B3" s="148"/>
      <c r="C3" s="148"/>
      <c r="D3" s="161"/>
      <c r="E3" s="162"/>
      <c r="F3" s="163"/>
      <c r="G3" s="148"/>
      <c r="H3" s="147" t="s">
        <v>6</v>
      </c>
      <c r="I3" s="153" t="s">
        <v>66</v>
      </c>
      <c r="J3" s="154"/>
      <c r="K3" s="153" t="s">
        <v>69</v>
      </c>
      <c r="L3" s="154"/>
      <c r="M3" s="151"/>
      <c r="N3" s="151"/>
      <c r="O3" s="164"/>
      <c r="P3" s="143"/>
    </row>
    <row r="4" spans="1:16" s="20" customFormat="1" ht="137.25" customHeight="1" thickBot="1" x14ac:dyDescent="0.3">
      <c r="A4" s="146"/>
      <c r="B4" s="149"/>
      <c r="C4" s="149"/>
      <c r="D4" s="21" t="s">
        <v>5</v>
      </c>
      <c r="E4" s="22" t="s">
        <v>64</v>
      </c>
      <c r="F4" s="23" t="s">
        <v>65</v>
      </c>
      <c r="G4" s="149"/>
      <c r="H4" s="149"/>
      <c r="I4" s="21" t="s">
        <v>67</v>
      </c>
      <c r="J4" s="24" t="s">
        <v>68</v>
      </c>
      <c r="K4" s="21" t="s">
        <v>70</v>
      </c>
      <c r="L4" s="23" t="s">
        <v>71</v>
      </c>
      <c r="M4" s="152"/>
      <c r="N4" s="152"/>
      <c r="O4" s="165"/>
      <c r="P4" s="144"/>
    </row>
    <row r="5" spans="1:16" ht="18" customHeight="1" x14ac:dyDescent="0.3">
      <c r="A5" s="82">
        <v>1</v>
      </c>
      <c r="B5" s="63" t="s">
        <v>8</v>
      </c>
      <c r="C5" s="12">
        <f>Постатейно!B98</f>
        <v>19</v>
      </c>
      <c r="D5" s="12">
        <f>Постатейно!C98</f>
        <v>65</v>
      </c>
      <c r="E5" s="12">
        <f>Постатейно!D98</f>
        <v>37</v>
      </c>
      <c r="F5" s="12">
        <f>Постатейно!E98</f>
        <v>28</v>
      </c>
      <c r="G5" s="12">
        <f>Постатейно!F98</f>
        <v>65</v>
      </c>
      <c r="H5" s="12">
        <f>Постатейно!G98</f>
        <v>65</v>
      </c>
      <c r="I5" s="12">
        <f>Постатейно!H98</f>
        <v>0</v>
      </c>
      <c r="J5" s="12">
        <f>Постатейно!I98</f>
        <v>59</v>
      </c>
      <c r="K5" s="12">
        <f>Постатейно!J98</f>
        <v>1</v>
      </c>
      <c r="L5" s="12">
        <f>Постатейно!K98</f>
        <v>5</v>
      </c>
      <c r="M5" s="12">
        <f>Постатейно!L98</f>
        <v>0</v>
      </c>
      <c r="N5" s="12">
        <f>Постатейно!M98</f>
        <v>0</v>
      </c>
      <c r="O5" s="74">
        <f>Постатейно!N98</f>
        <v>86500</v>
      </c>
      <c r="P5" s="127">
        <f>Постатейно!O98</f>
        <v>29000</v>
      </c>
    </row>
    <row r="6" spans="1:16" ht="18" customHeight="1" x14ac:dyDescent="0.3">
      <c r="A6" s="82">
        <v>2</v>
      </c>
      <c r="B6" s="52" t="s">
        <v>9</v>
      </c>
      <c r="C6" s="4">
        <f>Постатейно!B147</f>
        <v>19</v>
      </c>
      <c r="D6" s="4">
        <f>Постатейно!C147</f>
        <v>437</v>
      </c>
      <c r="E6" s="4">
        <f>Постатейно!D147</f>
        <v>123</v>
      </c>
      <c r="F6" s="4">
        <f>Постатейно!E147</f>
        <v>314</v>
      </c>
      <c r="G6" s="4">
        <f>Постатейно!F147</f>
        <v>436</v>
      </c>
      <c r="H6" s="4">
        <f>Постатейно!G147</f>
        <v>436</v>
      </c>
      <c r="I6" s="4">
        <f>Постатейно!H147</f>
        <v>44</v>
      </c>
      <c r="J6" s="4">
        <f>Постатейно!I147</f>
        <v>366</v>
      </c>
      <c r="K6" s="4">
        <f>Постатейно!J147</f>
        <v>1</v>
      </c>
      <c r="L6" s="4">
        <f>Постатейно!K147</f>
        <v>25</v>
      </c>
      <c r="M6" s="4">
        <f>Постатейно!L147</f>
        <v>1</v>
      </c>
      <c r="N6" s="4">
        <f>Постатейно!M147</f>
        <v>0</v>
      </c>
      <c r="O6" s="75">
        <f>Постатейно!N147</f>
        <v>1521000</v>
      </c>
      <c r="P6" s="112">
        <f>Постатейно!O147</f>
        <v>391000</v>
      </c>
    </row>
    <row r="7" spans="1:16" ht="18" customHeight="1" x14ac:dyDescent="0.3">
      <c r="A7" s="82">
        <v>3</v>
      </c>
      <c r="B7" s="52" t="s">
        <v>10</v>
      </c>
      <c r="C7" s="4">
        <f>Постатейно!B195</f>
        <v>26</v>
      </c>
      <c r="D7" s="4">
        <f>Постатейно!C195</f>
        <v>294</v>
      </c>
      <c r="E7" s="4">
        <f>Постатейно!D195</f>
        <v>181</v>
      </c>
      <c r="F7" s="4">
        <f>Постатейно!E195</f>
        <v>113</v>
      </c>
      <c r="G7" s="4">
        <f>Постатейно!F195</f>
        <v>294</v>
      </c>
      <c r="H7" s="4">
        <f>Постатейно!G195</f>
        <v>294</v>
      </c>
      <c r="I7" s="4">
        <f>Постатейно!H195</f>
        <v>7</v>
      </c>
      <c r="J7" s="4">
        <f>Постатейно!I195</f>
        <v>287</v>
      </c>
      <c r="K7" s="4">
        <f>Постатейно!J195</f>
        <v>0</v>
      </c>
      <c r="L7" s="4">
        <f>Постатейно!K195</f>
        <v>0</v>
      </c>
      <c r="M7" s="4">
        <f>Постатейно!L195</f>
        <v>0</v>
      </c>
      <c r="N7" s="4">
        <f>Постатейно!M195</f>
        <v>0</v>
      </c>
      <c r="O7" s="75">
        <f>Постатейно!N195</f>
        <v>1068000</v>
      </c>
      <c r="P7" s="112">
        <f>Постатейно!O195</f>
        <v>334500</v>
      </c>
    </row>
    <row r="8" spans="1:16" ht="18" customHeight="1" x14ac:dyDescent="0.3">
      <c r="A8" s="82">
        <v>4</v>
      </c>
      <c r="B8" s="52" t="s">
        <v>11</v>
      </c>
      <c r="C8" s="4">
        <f>Постатейно!B243</f>
        <v>19</v>
      </c>
      <c r="D8" s="4">
        <f>Постатейно!C243</f>
        <v>742</v>
      </c>
      <c r="E8" s="4">
        <f>Постатейно!D243</f>
        <v>41</v>
      </c>
      <c r="F8" s="4">
        <f>Постатейно!E243</f>
        <v>701</v>
      </c>
      <c r="G8" s="4">
        <f>Постатейно!F243</f>
        <v>742</v>
      </c>
      <c r="H8" s="4">
        <f>Постатейно!G243</f>
        <v>580</v>
      </c>
      <c r="I8" s="4">
        <f>Постатейно!H243</f>
        <v>98</v>
      </c>
      <c r="J8" s="4">
        <f>Постатейно!I243</f>
        <v>276</v>
      </c>
      <c r="K8" s="4">
        <f>Постатейно!J243</f>
        <v>17</v>
      </c>
      <c r="L8" s="4">
        <f>Постатейно!K243</f>
        <v>172</v>
      </c>
      <c r="M8" s="4">
        <f>Постатейно!L243</f>
        <v>0</v>
      </c>
      <c r="N8" s="4">
        <f>Постатейно!M243</f>
        <v>0</v>
      </c>
      <c r="O8" s="75">
        <f>Постатейно!N243</f>
        <v>1227300</v>
      </c>
      <c r="P8" s="112">
        <f>Постатейно!O243</f>
        <v>464600</v>
      </c>
    </row>
    <row r="9" spans="1:16" ht="18" customHeight="1" x14ac:dyDescent="0.3">
      <c r="A9" s="82">
        <v>5</v>
      </c>
      <c r="B9" s="52" t="s">
        <v>12</v>
      </c>
      <c r="C9" s="37">
        <f>Постатейно!B291</f>
        <v>21</v>
      </c>
      <c r="D9" s="37">
        <f>Постатейно!C291</f>
        <v>219</v>
      </c>
      <c r="E9" s="37">
        <f>Постатейно!D291</f>
        <v>126</v>
      </c>
      <c r="F9" s="37">
        <f>Постатейно!E291</f>
        <v>93</v>
      </c>
      <c r="G9" s="37">
        <f>Постатейно!F291</f>
        <v>219</v>
      </c>
      <c r="H9" s="37">
        <f>Постатейно!G291</f>
        <v>219</v>
      </c>
      <c r="I9" s="37">
        <f>Постатейно!H291</f>
        <v>2</v>
      </c>
      <c r="J9" s="37">
        <f>Постатейно!I291</f>
        <v>208</v>
      </c>
      <c r="K9" s="37">
        <f>Постатейно!J291</f>
        <v>0</v>
      </c>
      <c r="L9" s="37">
        <f>Постатейно!K291</f>
        <v>9</v>
      </c>
      <c r="M9" s="37">
        <f>Постатейно!L291</f>
        <v>0</v>
      </c>
      <c r="N9" s="37">
        <f>Постатейно!M291</f>
        <v>0</v>
      </c>
      <c r="O9" s="76">
        <f>Постатейно!N291</f>
        <v>579000</v>
      </c>
      <c r="P9" s="112">
        <f>Постатейно!O291</f>
        <v>216000</v>
      </c>
    </row>
    <row r="10" spans="1:16" ht="18" customHeight="1" x14ac:dyDescent="0.3">
      <c r="A10" s="82">
        <v>6</v>
      </c>
      <c r="B10" s="52" t="s">
        <v>13</v>
      </c>
      <c r="C10" s="4">
        <f>Постатейно!B339</f>
        <v>18</v>
      </c>
      <c r="D10" s="4">
        <f>Постатейно!C339</f>
        <v>1206</v>
      </c>
      <c r="E10" s="4">
        <f>Постатейно!D339</f>
        <v>1206</v>
      </c>
      <c r="F10" s="4">
        <f>Постатейно!E339</f>
        <v>0</v>
      </c>
      <c r="G10" s="4">
        <f>Постатейно!F339</f>
        <v>1029</v>
      </c>
      <c r="H10" s="4">
        <f>Постатейно!G339</f>
        <v>1029</v>
      </c>
      <c r="I10" s="4">
        <f>Постатейно!H339</f>
        <v>189</v>
      </c>
      <c r="J10" s="4">
        <f>Постатейно!I339</f>
        <v>694</v>
      </c>
      <c r="K10" s="4">
        <f>Постатейно!J339</f>
        <v>3</v>
      </c>
      <c r="L10" s="4">
        <f>Постатейно!K339</f>
        <v>143</v>
      </c>
      <c r="M10" s="4">
        <f>Постатейно!L339</f>
        <v>0</v>
      </c>
      <c r="N10" s="4">
        <f>Постатейно!M339</f>
        <v>0</v>
      </c>
      <c r="O10" s="75">
        <f>Постатейно!N339</f>
        <v>2491400</v>
      </c>
      <c r="P10" s="112">
        <f>Постатейно!O339</f>
        <v>1046200</v>
      </c>
    </row>
    <row r="11" spans="1:16" ht="18" customHeight="1" x14ac:dyDescent="0.3">
      <c r="A11" s="82">
        <v>7</v>
      </c>
      <c r="B11" s="52" t="s">
        <v>14</v>
      </c>
      <c r="C11" s="37">
        <f>Постатейно!B387</f>
        <v>14</v>
      </c>
      <c r="D11" s="37">
        <f>Постатейно!C387</f>
        <v>429</v>
      </c>
      <c r="E11" s="37">
        <f>Постатейно!D387</f>
        <v>384</v>
      </c>
      <c r="F11" s="37">
        <f>Постатейно!E387</f>
        <v>45</v>
      </c>
      <c r="G11" s="37">
        <f>Постатейно!F387</f>
        <v>429</v>
      </c>
      <c r="H11" s="37">
        <f>Постатейно!G387</f>
        <v>429</v>
      </c>
      <c r="I11" s="37">
        <f>Постатейно!H387</f>
        <v>3</v>
      </c>
      <c r="J11" s="37">
        <f>Постатейно!I387</f>
        <v>381</v>
      </c>
      <c r="K11" s="37">
        <f>Постатейно!J387</f>
        <v>1</v>
      </c>
      <c r="L11" s="37">
        <f>Постатейно!K387</f>
        <v>44</v>
      </c>
      <c r="M11" s="37">
        <f>Постатейно!L387</f>
        <v>2</v>
      </c>
      <c r="N11" s="37">
        <f>Постатейно!M387</f>
        <v>0</v>
      </c>
      <c r="O11" s="76">
        <f>Постатейно!N387</f>
        <v>1587500</v>
      </c>
      <c r="P11" s="112">
        <f>Постатейно!O387</f>
        <v>1031000</v>
      </c>
    </row>
    <row r="12" spans="1:16" ht="18" customHeight="1" x14ac:dyDescent="0.3">
      <c r="A12" s="82">
        <v>8</v>
      </c>
      <c r="B12" s="52" t="s">
        <v>15</v>
      </c>
      <c r="C12" s="33">
        <f>Постатейно!B435</f>
        <v>25</v>
      </c>
      <c r="D12" s="33">
        <f>Постатейно!C435</f>
        <v>136</v>
      </c>
      <c r="E12" s="33">
        <f>Постатейно!D435</f>
        <v>124</v>
      </c>
      <c r="F12" s="33">
        <f>Постатейно!E435</f>
        <v>12</v>
      </c>
      <c r="G12" s="33">
        <f>Постатейно!F435</f>
        <v>135</v>
      </c>
      <c r="H12" s="33">
        <f>Постатейно!G435</f>
        <v>134</v>
      </c>
      <c r="I12" s="33">
        <f>Постатейно!H435</f>
        <v>1</v>
      </c>
      <c r="J12" s="33">
        <f>Постатейно!I435</f>
        <v>111</v>
      </c>
      <c r="K12" s="33">
        <f>Постатейно!J435</f>
        <v>1</v>
      </c>
      <c r="L12" s="33">
        <f>Постатейно!K435</f>
        <v>18</v>
      </c>
      <c r="M12" s="33">
        <f>Постатейно!L435</f>
        <v>2</v>
      </c>
      <c r="N12" s="33">
        <f>Постатейно!M435</f>
        <v>0</v>
      </c>
      <c r="O12" s="77">
        <f>Постатейно!N435</f>
        <v>214800</v>
      </c>
      <c r="P12" s="112">
        <f>Постатейно!O435</f>
        <v>97784</v>
      </c>
    </row>
    <row r="13" spans="1:16" ht="18" customHeight="1" x14ac:dyDescent="0.3">
      <c r="A13" s="82">
        <v>9</v>
      </c>
      <c r="B13" s="52" t="s">
        <v>16</v>
      </c>
      <c r="C13" s="4">
        <f>Постатейно!B483</f>
        <v>25</v>
      </c>
      <c r="D13" s="4">
        <f>Постатейно!C483</f>
        <v>142</v>
      </c>
      <c r="E13" s="4">
        <f>Постатейно!D483</f>
        <v>142</v>
      </c>
      <c r="F13" s="4">
        <f>Постатейно!E483</f>
        <v>0</v>
      </c>
      <c r="G13" s="4">
        <f>Постатейно!F483</f>
        <v>142</v>
      </c>
      <c r="H13" s="4">
        <f>Постатейно!G483</f>
        <v>131</v>
      </c>
      <c r="I13" s="4">
        <f>Постатейно!H483</f>
        <v>5</v>
      </c>
      <c r="J13" s="4">
        <f>Постатейно!I483</f>
        <v>118</v>
      </c>
      <c r="K13" s="4">
        <f>Постатейно!J483</f>
        <v>0</v>
      </c>
      <c r="L13" s="4">
        <f>Постатейно!K483</f>
        <v>8</v>
      </c>
      <c r="M13" s="4">
        <f>Постатейно!L483</f>
        <v>0</v>
      </c>
      <c r="N13" s="4">
        <f>Постатейно!M483</f>
        <v>0</v>
      </c>
      <c r="O13" s="75">
        <f>Постатейно!N483</f>
        <v>369000</v>
      </c>
      <c r="P13" s="112">
        <f>Постатейно!O483</f>
        <v>207000</v>
      </c>
    </row>
    <row r="14" spans="1:16" ht="18" customHeight="1" x14ac:dyDescent="0.3">
      <c r="A14" s="82">
        <v>10</v>
      </c>
      <c r="B14" s="52" t="s">
        <v>7</v>
      </c>
      <c r="C14" s="27">
        <f>Постатейно!B531</f>
        <v>18</v>
      </c>
      <c r="D14" s="27">
        <f>Постатейно!C531</f>
        <v>169</v>
      </c>
      <c r="E14" s="27">
        <f>Постатейно!D531</f>
        <v>148</v>
      </c>
      <c r="F14" s="27">
        <f>Постатейно!E531</f>
        <v>21</v>
      </c>
      <c r="G14" s="27">
        <f>Постатейно!F531</f>
        <v>168</v>
      </c>
      <c r="H14" s="27">
        <f>Постатейно!G531</f>
        <v>168</v>
      </c>
      <c r="I14" s="27">
        <f>Постатейно!H531</f>
        <v>19</v>
      </c>
      <c r="J14" s="27">
        <f>Постатейно!I531</f>
        <v>149</v>
      </c>
      <c r="K14" s="27">
        <f>Постатейно!J531</f>
        <v>0</v>
      </c>
      <c r="L14" s="27">
        <f>Постатейно!K531</f>
        <v>0</v>
      </c>
      <c r="M14" s="27">
        <f>Постатейно!L531</f>
        <v>0</v>
      </c>
      <c r="N14" s="27">
        <f>Постатейно!M531</f>
        <v>0</v>
      </c>
      <c r="O14" s="78">
        <f>Постатейно!N531</f>
        <v>287500</v>
      </c>
      <c r="P14" s="112">
        <f>Постатейно!O531</f>
        <v>86649</v>
      </c>
    </row>
    <row r="15" spans="1:16" ht="18" customHeight="1" x14ac:dyDescent="0.3">
      <c r="A15" s="82">
        <v>11</v>
      </c>
      <c r="B15" s="52" t="s">
        <v>17</v>
      </c>
      <c r="C15" s="33">
        <f>Постатейно!B579</f>
        <v>23</v>
      </c>
      <c r="D15" s="33">
        <f>Постатейно!C579</f>
        <v>392</v>
      </c>
      <c r="E15" s="33">
        <f>Постатейно!D579</f>
        <v>9</v>
      </c>
      <c r="F15" s="33">
        <f>Постатейно!E579</f>
        <v>383</v>
      </c>
      <c r="G15" s="33">
        <f>Постатейно!F579</f>
        <v>391</v>
      </c>
      <c r="H15" s="33">
        <f>Постатейно!G579</f>
        <v>387</v>
      </c>
      <c r="I15" s="33">
        <f>Постатейно!H579</f>
        <v>1</v>
      </c>
      <c r="J15" s="33">
        <f>Постатейно!I579</f>
        <v>297</v>
      </c>
      <c r="K15" s="33">
        <f>Постатейно!J579</f>
        <v>0</v>
      </c>
      <c r="L15" s="33">
        <f>Постатейно!K579</f>
        <v>89</v>
      </c>
      <c r="M15" s="33">
        <f>Постатейно!L579</f>
        <v>0</v>
      </c>
      <c r="N15" s="33">
        <f>Постатейно!M579</f>
        <v>5</v>
      </c>
      <c r="O15" s="77">
        <f>Постатейно!N579</f>
        <v>749500</v>
      </c>
      <c r="P15" s="112">
        <f>Постатейно!O579</f>
        <v>111500</v>
      </c>
    </row>
    <row r="16" spans="1:16" ht="18" customHeight="1" x14ac:dyDescent="0.3">
      <c r="A16" s="82">
        <v>12</v>
      </c>
      <c r="B16" s="52" t="s">
        <v>18</v>
      </c>
      <c r="C16" s="33">
        <f>Постатейно!B627</f>
        <v>19</v>
      </c>
      <c r="D16" s="33">
        <f>Постатейно!C627</f>
        <v>111</v>
      </c>
      <c r="E16" s="33">
        <f>Постатейно!D627</f>
        <v>38</v>
      </c>
      <c r="F16" s="33">
        <f>Постатейно!E627</f>
        <v>73</v>
      </c>
      <c r="G16" s="33">
        <f>Постатейно!F627</f>
        <v>111</v>
      </c>
      <c r="H16" s="33">
        <f>Постатейно!G627</f>
        <v>101</v>
      </c>
      <c r="I16" s="33">
        <f>Постатейно!H627</f>
        <v>7</v>
      </c>
      <c r="J16" s="33">
        <f>Постатейно!I627</f>
        <v>76</v>
      </c>
      <c r="K16" s="33">
        <f>Постатейно!J627</f>
        <v>11</v>
      </c>
      <c r="L16" s="33">
        <f>Постатейно!K627</f>
        <v>2</v>
      </c>
      <c r="M16" s="33">
        <f>Постатейно!L627</f>
        <v>5</v>
      </c>
      <c r="N16" s="33">
        <f>Постатейно!M627</f>
        <v>0</v>
      </c>
      <c r="O16" s="77">
        <f>Постатейно!N627</f>
        <v>142500</v>
      </c>
      <c r="P16" s="112">
        <f>Постатейно!O627</f>
        <v>59000</v>
      </c>
    </row>
    <row r="17" spans="1:19" ht="18" customHeight="1" x14ac:dyDescent="0.3">
      <c r="A17" s="82">
        <v>13</v>
      </c>
      <c r="B17" s="52" t="s">
        <v>19</v>
      </c>
      <c r="C17" s="4">
        <f>Постатейно!B675</f>
        <v>18</v>
      </c>
      <c r="D17" s="4">
        <f>Постатейно!C675</f>
        <v>82</v>
      </c>
      <c r="E17" s="4">
        <f>Постатейно!D675</f>
        <v>68</v>
      </c>
      <c r="F17" s="4">
        <f>Постатейно!E675</f>
        <v>14</v>
      </c>
      <c r="G17" s="4">
        <f>Постатейно!F675</f>
        <v>82</v>
      </c>
      <c r="H17" s="4">
        <f>Постатейно!G675</f>
        <v>82</v>
      </c>
      <c r="I17" s="4">
        <f>Постатейно!H675</f>
        <v>8</v>
      </c>
      <c r="J17" s="4">
        <f>Постатейно!I675</f>
        <v>73</v>
      </c>
      <c r="K17" s="4">
        <f>Постатейно!J675</f>
        <v>0</v>
      </c>
      <c r="L17" s="4">
        <f>Постатейно!K675</f>
        <v>1</v>
      </c>
      <c r="M17" s="4">
        <f>Постатейно!L675</f>
        <v>0</v>
      </c>
      <c r="N17" s="4">
        <f>Постатейно!M675</f>
        <v>0</v>
      </c>
      <c r="O17" s="75">
        <f>Постатейно!N675</f>
        <v>116000</v>
      </c>
      <c r="P17" s="112">
        <f>Постатейно!O675</f>
        <v>72000</v>
      </c>
    </row>
    <row r="18" spans="1:19" ht="18" customHeight="1" x14ac:dyDescent="0.3">
      <c r="A18" s="82">
        <v>14</v>
      </c>
      <c r="B18" s="52" t="s">
        <v>20</v>
      </c>
      <c r="C18" s="38">
        <f>Постатейно!B723</f>
        <v>20</v>
      </c>
      <c r="D18" s="38">
        <f>Постатейно!C723</f>
        <v>173</v>
      </c>
      <c r="E18" s="38">
        <f>Постатейно!D723</f>
        <v>62</v>
      </c>
      <c r="F18" s="38">
        <f>Постатейно!E723</f>
        <v>110</v>
      </c>
      <c r="G18" s="38">
        <f>Постатейно!F723</f>
        <v>125</v>
      </c>
      <c r="H18" s="38">
        <f>Постатейно!G723</f>
        <v>124</v>
      </c>
      <c r="I18" s="38">
        <f>Постатейно!H723</f>
        <v>2</v>
      </c>
      <c r="J18" s="38">
        <f>Постатейно!I723</f>
        <v>44</v>
      </c>
      <c r="K18" s="38">
        <f>Постатейно!J723</f>
        <v>0</v>
      </c>
      <c r="L18" s="38">
        <f>Постатейно!K723</f>
        <v>78</v>
      </c>
      <c r="M18" s="38">
        <f>Постатейно!L723</f>
        <v>1</v>
      </c>
      <c r="N18" s="38">
        <f>Постатейно!M723</f>
        <v>0</v>
      </c>
      <c r="O18" s="79">
        <f>Постатейно!N723</f>
        <v>81000</v>
      </c>
      <c r="P18" s="112">
        <f>Постатейно!O723</f>
        <v>33000</v>
      </c>
    </row>
    <row r="19" spans="1:19" ht="18" customHeight="1" x14ac:dyDescent="0.3">
      <c r="A19" s="82">
        <v>15</v>
      </c>
      <c r="B19" s="52" t="s">
        <v>21</v>
      </c>
      <c r="C19" s="4">
        <f>Постатейно!B771</f>
        <v>24</v>
      </c>
      <c r="D19" s="4">
        <f>Постатейно!C771</f>
        <v>205</v>
      </c>
      <c r="E19" s="4">
        <f>Постатейно!D771</f>
        <v>136</v>
      </c>
      <c r="F19" s="4">
        <f>Постатейно!E771</f>
        <v>69</v>
      </c>
      <c r="G19" s="4">
        <f>Постатейно!F771</f>
        <v>201</v>
      </c>
      <c r="H19" s="4">
        <f>Постатейно!G771</f>
        <v>201</v>
      </c>
      <c r="I19" s="4">
        <f>Постатейно!H771</f>
        <v>1</v>
      </c>
      <c r="J19" s="4">
        <f>Постатейно!I771</f>
        <v>198</v>
      </c>
      <c r="K19" s="4">
        <f>Постатейно!J771</f>
        <v>0</v>
      </c>
      <c r="L19" s="4">
        <f>Постатейно!K771</f>
        <v>2</v>
      </c>
      <c r="M19" s="4">
        <f>Постатейно!L771</f>
        <v>0</v>
      </c>
      <c r="N19" s="4">
        <f>Постатейно!M771</f>
        <v>0</v>
      </c>
      <c r="O19" s="75">
        <f>Постатейно!N771</f>
        <v>307000</v>
      </c>
      <c r="P19" s="112">
        <f>Постатейно!O771</f>
        <v>167500</v>
      </c>
    </row>
    <row r="20" spans="1:19" ht="18" customHeight="1" x14ac:dyDescent="0.3">
      <c r="A20" s="82">
        <v>16</v>
      </c>
      <c r="B20" s="52" t="s">
        <v>22</v>
      </c>
      <c r="C20" s="4">
        <f>Постатейно!B819</f>
        <v>15</v>
      </c>
      <c r="D20" s="4">
        <f>Постатейно!C819</f>
        <v>299</v>
      </c>
      <c r="E20" s="4">
        <f>Постатейно!D819</f>
        <v>299</v>
      </c>
      <c r="F20" s="4">
        <f>Постатейно!E819</f>
        <v>0</v>
      </c>
      <c r="G20" s="4">
        <f>Постатейно!F819</f>
        <v>20</v>
      </c>
      <c r="H20" s="4">
        <f>Постатейно!G819</f>
        <v>20</v>
      </c>
      <c r="I20" s="4">
        <f>Постатейно!H819</f>
        <v>0</v>
      </c>
      <c r="J20" s="4">
        <f>Постатейно!I819</f>
        <v>20</v>
      </c>
      <c r="K20" s="4">
        <f>Постатейно!J819</f>
        <v>0</v>
      </c>
      <c r="L20" s="4">
        <f>Постатейно!K819</f>
        <v>0</v>
      </c>
      <c r="M20" s="4">
        <f>Постатейно!L819</f>
        <v>0</v>
      </c>
      <c r="N20" s="4">
        <f>Постатейно!M819</f>
        <v>0</v>
      </c>
      <c r="O20" s="75">
        <f>Постатейно!N819</f>
        <v>62500</v>
      </c>
      <c r="P20" s="112">
        <f>Постатейно!O819</f>
        <v>0</v>
      </c>
    </row>
    <row r="21" spans="1:19" ht="18" customHeight="1" x14ac:dyDescent="0.3">
      <c r="A21" s="82">
        <v>17</v>
      </c>
      <c r="B21" s="52" t="s">
        <v>23</v>
      </c>
      <c r="C21" s="4">
        <f>Постатейно!B867</f>
        <v>19</v>
      </c>
      <c r="D21" s="4">
        <f>Постатейно!C867</f>
        <v>538</v>
      </c>
      <c r="E21" s="4">
        <f>Постатейно!D867</f>
        <v>524</v>
      </c>
      <c r="F21" s="4">
        <f>Постатейно!E867</f>
        <v>14</v>
      </c>
      <c r="G21" s="4">
        <f>Постатейно!F867</f>
        <v>538</v>
      </c>
      <c r="H21" s="4">
        <f>Постатейно!G867</f>
        <v>538</v>
      </c>
      <c r="I21" s="4">
        <f>Постатейно!H867</f>
        <v>6</v>
      </c>
      <c r="J21" s="4">
        <f>Постатейно!I867</f>
        <v>440</v>
      </c>
      <c r="K21" s="4">
        <f>Постатейно!J867</f>
        <v>59</v>
      </c>
      <c r="L21" s="4">
        <f>Постатейно!K867</f>
        <v>31</v>
      </c>
      <c r="M21" s="4">
        <f>Постатейно!L867</f>
        <v>2</v>
      </c>
      <c r="N21" s="4">
        <f>Постатейно!M867</f>
        <v>0</v>
      </c>
      <c r="O21" s="75">
        <f>Постатейно!N867</f>
        <v>1050000</v>
      </c>
      <c r="P21" s="112">
        <f>Постатейно!O867</f>
        <v>322000</v>
      </c>
    </row>
    <row r="22" spans="1:19" ht="18" customHeight="1" thickBot="1" x14ac:dyDescent="0.35">
      <c r="A22" s="82">
        <v>18</v>
      </c>
      <c r="B22" s="52" t="s">
        <v>24</v>
      </c>
      <c r="C22" s="11">
        <f>Постатейно!B915</f>
        <v>17</v>
      </c>
      <c r="D22" s="11">
        <f>Постатейно!C915</f>
        <v>375</v>
      </c>
      <c r="E22" s="11">
        <f>Постатейно!D915</f>
        <v>144</v>
      </c>
      <c r="F22" s="11">
        <f>Постатейно!E915</f>
        <v>231</v>
      </c>
      <c r="G22" s="11">
        <f>Постатейно!F915</f>
        <v>375</v>
      </c>
      <c r="H22" s="11">
        <f>Постатейно!G915</f>
        <v>375</v>
      </c>
      <c r="I22" s="11">
        <f>Постатейно!H915</f>
        <v>108</v>
      </c>
      <c r="J22" s="11">
        <f>Постатейно!I915</f>
        <v>152</v>
      </c>
      <c r="K22" s="11">
        <f>Постатейно!J915</f>
        <v>52</v>
      </c>
      <c r="L22" s="11">
        <f>Постатейно!K915</f>
        <v>63</v>
      </c>
      <c r="M22" s="11">
        <f>Постатейно!L915</f>
        <v>0</v>
      </c>
      <c r="N22" s="11">
        <f>Постатейно!M915</f>
        <v>0</v>
      </c>
      <c r="O22" s="80">
        <f>Постатейно!N915</f>
        <v>304000</v>
      </c>
      <c r="P22" s="128">
        <f>Постатейно!O915</f>
        <v>70000</v>
      </c>
    </row>
    <row r="23" spans="1:19" ht="23.25" customHeight="1" thickBot="1" x14ac:dyDescent="0.3">
      <c r="A23" s="83"/>
      <c r="B23" s="51" t="s">
        <v>32</v>
      </c>
      <c r="C23" s="39">
        <f>C5+C6+C7+C8+C9+C10+C11+C12+C13+C14+C15+C16+C17+C18+C19+C20+C21+C22</f>
        <v>359</v>
      </c>
      <c r="D23" s="39">
        <f>SUM(D5:D22)</f>
        <v>6014</v>
      </c>
      <c r="E23" s="39">
        <f t="shared" ref="E23:O23" si="0">SUM(E5:E22)</f>
        <v>3792</v>
      </c>
      <c r="F23" s="39">
        <f t="shared" si="0"/>
        <v>2221</v>
      </c>
      <c r="G23" s="39">
        <f t="shared" si="0"/>
        <v>5502</v>
      </c>
      <c r="H23" s="39">
        <f t="shared" si="0"/>
        <v>5313</v>
      </c>
      <c r="I23" s="39">
        <f t="shared" si="0"/>
        <v>501</v>
      </c>
      <c r="J23" s="39">
        <f t="shared" si="0"/>
        <v>3949</v>
      </c>
      <c r="K23" s="39">
        <f t="shared" si="0"/>
        <v>146</v>
      </c>
      <c r="L23" s="39">
        <f t="shared" si="0"/>
        <v>690</v>
      </c>
      <c r="M23" s="39">
        <f t="shared" si="0"/>
        <v>13</v>
      </c>
      <c r="N23" s="39">
        <f t="shared" si="0"/>
        <v>5</v>
      </c>
      <c r="O23" s="81">
        <f t="shared" si="0"/>
        <v>12244500</v>
      </c>
      <c r="P23" s="129">
        <f>SUM(P5:P22)</f>
        <v>4738733</v>
      </c>
    </row>
    <row r="24" spans="1:19" x14ac:dyDescent="0.25">
      <c r="A24" s="18"/>
      <c r="B24" s="25"/>
      <c r="C24" s="5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spans="1:19" x14ac:dyDescent="0.25">
      <c r="A25" s="18"/>
      <c r="B25" s="1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9" x14ac:dyDescent="0.25">
      <c r="A26" s="18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spans="1:19" x14ac:dyDescent="0.25">
      <c r="A27" s="18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spans="1:19" ht="15.75" x14ac:dyDescent="0.3">
      <c r="A28" s="18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9"/>
      <c r="P28" s="3"/>
      <c r="Q28" s="3"/>
      <c r="R28" s="3"/>
      <c r="S28" s="3"/>
    </row>
    <row r="29" spans="1:19" ht="15.75" x14ac:dyDescent="0.3">
      <c r="A29" s="18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9"/>
      <c r="P29" s="3"/>
      <c r="Q29" s="3"/>
      <c r="R29" s="3"/>
      <c r="S29" s="3"/>
    </row>
    <row r="30" spans="1:19" ht="15.75" x14ac:dyDescent="0.3">
      <c r="A30" s="1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9"/>
      <c r="P30" s="3"/>
      <c r="Q30" s="3"/>
      <c r="R30" s="3"/>
      <c r="S30" s="3"/>
    </row>
    <row r="31" spans="1:19" ht="15.75" x14ac:dyDescent="0.3">
      <c r="A31" s="1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9"/>
      <c r="P31" s="3"/>
      <c r="Q31" s="3"/>
      <c r="R31" s="3"/>
      <c r="S31" s="3"/>
    </row>
    <row r="32" spans="1:19" ht="15.75" x14ac:dyDescent="0.3">
      <c r="A32" s="1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9"/>
      <c r="P32" s="3"/>
      <c r="Q32" s="3"/>
      <c r="R32" s="3"/>
      <c r="S32" s="3"/>
    </row>
    <row r="33" spans="1:19" ht="15.75" x14ac:dyDescent="0.3">
      <c r="A33" s="1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9"/>
      <c r="P33" s="3"/>
      <c r="Q33" s="3"/>
      <c r="R33" s="3"/>
      <c r="S33" s="3"/>
    </row>
    <row r="34" spans="1:19" ht="15.75" x14ac:dyDescent="0.3">
      <c r="O34" s="6"/>
      <c r="P34" s="3"/>
      <c r="Q34" s="3"/>
      <c r="R34" s="3"/>
      <c r="S34" s="3"/>
    </row>
    <row r="35" spans="1:19" ht="15.75" x14ac:dyDescent="0.3">
      <c r="O35" s="6"/>
      <c r="P35" s="3"/>
      <c r="Q35" s="3"/>
      <c r="R35" s="3"/>
      <c r="S35" s="3"/>
    </row>
    <row r="36" spans="1:19" ht="15.75" x14ac:dyDescent="0.3">
      <c r="O36" s="6"/>
      <c r="P36" s="3"/>
      <c r="Q36" s="3"/>
      <c r="R36" s="3"/>
      <c r="S36" s="3"/>
    </row>
    <row r="37" spans="1:19" ht="15.75" x14ac:dyDescent="0.3">
      <c r="O37" s="6"/>
      <c r="P37" s="3"/>
      <c r="Q37" s="3"/>
      <c r="R37" s="3"/>
      <c r="S37" s="3"/>
    </row>
    <row r="38" spans="1:19" ht="15.75" x14ac:dyDescent="0.3">
      <c r="O38" s="6"/>
      <c r="P38" s="3"/>
      <c r="Q38" s="3"/>
      <c r="R38" s="3"/>
      <c r="S38" s="3"/>
    </row>
    <row r="39" spans="1:19" ht="15.75" x14ac:dyDescent="0.3">
      <c r="O39" s="6"/>
      <c r="P39" s="3"/>
      <c r="Q39" s="3"/>
      <c r="R39" s="3"/>
      <c r="S39" s="3"/>
    </row>
    <row r="40" spans="1:19" ht="15.75" x14ac:dyDescent="0.3">
      <c r="O40" s="6"/>
      <c r="P40" s="3"/>
      <c r="Q40" s="3"/>
      <c r="R40" s="3"/>
      <c r="S40" s="3"/>
    </row>
    <row r="41" spans="1:19" ht="15.75" x14ac:dyDescent="0.3">
      <c r="O41" s="6"/>
      <c r="P41" s="3"/>
      <c r="Q41" s="3"/>
      <c r="R41" s="3"/>
      <c r="S41" s="3"/>
    </row>
    <row r="42" spans="1:19" ht="15.75" x14ac:dyDescent="0.3">
      <c r="O42" s="6"/>
      <c r="P42" s="3"/>
      <c r="Q42" s="3"/>
      <c r="R42" s="3"/>
      <c r="S42" s="3"/>
    </row>
    <row r="43" spans="1:19" ht="15.75" x14ac:dyDescent="0.3">
      <c r="O43" s="6"/>
      <c r="P43" s="3"/>
      <c r="Q43" s="3"/>
      <c r="R43" s="3"/>
      <c r="S43" s="3"/>
    </row>
    <row r="44" spans="1:19" ht="15.75" x14ac:dyDescent="0.3">
      <c r="O44" s="6"/>
      <c r="P44" s="3"/>
      <c r="Q44" s="3"/>
      <c r="R44" s="3"/>
      <c r="S44" s="3"/>
    </row>
    <row r="45" spans="1:19" ht="15.75" x14ac:dyDescent="0.3">
      <c r="O45" s="6"/>
      <c r="P45" s="3"/>
      <c r="Q45" s="3"/>
      <c r="R45" s="3"/>
      <c r="S45" s="3"/>
    </row>
    <row r="46" spans="1:19" x14ac:dyDescent="0.25">
      <c r="O46" s="7"/>
      <c r="P46" s="3"/>
      <c r="Q46" s="3"/>
      <c r="R46" s="3"/>
      <c r="S46" s="3"/>
    </row>
    <row r="47" spans="1:19" x14ac:dyDescent="0.25">
      <c r="O47" s="3"/>
    </row>
    <row r="48" spans="1:19" x14ac:dyDescent="0.25">
      <c r="O48" s="3"/>
    </row>
  </sheetData>
  <dataConsolidate/>
  <mergeCells count="13">
    <mergeCell ref="P2:P4"/>
    <mergeCell ref="A2:A4"/>
    <mergeCell ref="C2:C4"/>
    <mergeCell ref="B2:B4"/>
    <mergeCell ref="N2:N4"/>
    <mergeCell ref="H3:H4"/>
    <mergeCell ref="I3:J3"/>
    <mergeCell ref="K3:L3"/>
    <mergeCell ref="H2:L2"/>
    <mergeCell ref="M2:M4"/>
    <mergeCell ref="G2:G4"/>
    <mergeCell ref="D2:F3"/>
    <mergeCell ref="O2:O4"/>
  </mergeCells>
  <phoneticPr fontId="10" type="noConversion"/>
  <printOptions headings="1"/>
  <pageMargins left="0" right="0" top="0" bottom="0" header="0" footer="0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P1039"/>
  <sheetViews>
    <sheetView tabSelected="1" zoomScale="80" zoomScaleNormal="80" zoomScalePageLayoutView="90" workbookViewId="0">
      <pane xSplit="14" ySplit="4" topLeftCell="O5" activePane="bottomRight" state="frozen"/>
      <selection pane="topRight" activeCell="Q1" sqref="Q1"/>
      <selection pane="bottomLeft" activeCell="A8" sqref="A8"/>
      <selection pane="bottomRight" activeCell="N34" sqref="N34"/>
    </sheetView>
  </sheetViews>
  <sheetFormatPr defaultColWidth="8.85546875" defaultRowHeight="15.75" x14ac:dyDescent="0.3"/>
  <cols>
    <col min="1" max="1" width="40.42578125" style="138" customWidth="1"/>
    <col min="2" max="2" width="11.85546875" style="138" customWidth="1"/>
    <col min="3" max="3" width="13" style="138" customWidth="1"/>
    <col min="4" max="4" width="11" style="138" customWidth="1"/>
    <col min="5" max="5" width="13.28515625" style="138" customWidth="1"/>
    <col min="6" max="6" width="15" style="138" customWidth="1"/>
    <col min="7" max="7" width="11.28515625" style="138" customWidth="1"/>
    <col min="8" max="8" width="12.85546875" style="138" customWidth="1"/>
    <col min="9" max="9" width="11.42578125" style="138" customWidth="1"/>
    <col min="10" max="10" width="10.85546875" style="138" customWidth="1"/>
    <col min="11" max="11" width="13.28515625" style="138" customWidth="1"/>
    <col min="12" max="12" width="13.5703125" style="138" customWidth="1"/>
    <col min="13" max="13" width="16.5703125" style="107" customWidth="1"/>
    <col min="14" max="14" width="19.28515625" style="107" customWidth="1"/>
    <col min="15" max="15" width="18.42578125" style="99" customWidth="1"/>
  </cols>
  <sheetData>
    <row r="1" spans="1:15" ht="21" customHeight="1" thickBot="1" x14ac:dyDescent="0.35">
      <c r="A1" s="139" t="s">
        <v>135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86"/>
      <c r="N1" s="86"/>
      <c r="O1" s="97"/>
    </row>
    <row r="2" spans="1:15" s="1" customFormat="1" ht="48" customHeight="1" thickBot="1" x14ac:dyDescent="0.3">
      <c r="A2" s="169" t="s">
        <v>34</v>
      </c>
      <c r="B2" s="172" t="s">
        <v>0</v>
      </c>
      <c r="C2" s="175" t="s">
        <v>1</v>
      </c>
      <c r="D2" s="176"/>
      <c r="E2" s="177"/>
      <c r="F2" s="172" t="s">
        <v>2</v>
      </c>
      <c r="G2" s="189" t="s">
        <v>3</v>
      </c>
      <c r="H2" s="190"/>
      <c r="I2" s="190"/>
      <c r="J2" s="190"/>
      <c r="K2" s="191"/>
      <c r="L2" s="192" t="s">
        <v>72</v>
      </c>
      <c r="M2" s="195" t="s">
        <v>73</v>
      </c>
      <c r="N2" s="175" t="s">
        <v>4</v>
      </c>
      <c r="O2" s="184" t="s">
        <v>123</v>
      </c>
    </row>
    <row r="3" spans="1:15" s="1" customFormat="1" ht="48" customHeight="1" x14ac:dyDescent="0.25">
      <c r="A3" s="170"/>
      <c r="B3" s="173"/>
      <c r="C3" s="178"/>
      <c r="D3" s="179"/>
      <c r="E3" s="180"/>
      <c r="F3" s="173"/>
      <c r="G3" s="172" t="s">
        <v>6</v>
      </c>
      <c r="H3" s="198" t="s">
        <v>66</v>
      </c>
      <c r="I3" s="199"/>
      <c r="J3" s="198" t="s">
        <v>69</v>
      </c>
      <c r="K3" s="199"/>
      <c r="L3" s="193"/>
      <c r="M3" s="196"/>
      <c r="N3" s="187"/>
      <c r="O3" s="185"/>
    </row>
    <row r="4" spans="1:15" s="1" customFormat="1" ht="78" customHeight="1" thickBot="1" x14ac:dyDescent="0.3">
      <c r="A4" s="171"/>
      <c r="B4" s="174"/>
      <c r="C4" s="87" t="s">
        <v>5</v>
      </c>
      <c r="D4" s="88" t="s">
        <v>64</v>
      </c>
      <c r="E4" s="89" t="s">
        <v>65</v>
      </c>
      <c r="F4" s="174"/>
      <c r="G4" s="174"/>
      <c r="H4" s="87" t="s">
        <v>67</v>
      </c>
      <c r="I4" s="90" t="s">
        <v>68</v>
      </c>
      <c r="J4" s="87" t="s">
        <v>110</v>
      </c>
      <c r="K4" s="89" t="s">
        <v>95</v>
      </c>
      <c r="L4" s="194"/>
      <c r="M4" s="197"/>
      <c r="N4" s="188"/>
      <c r="O4" s="186"/>
    </row>
    <row r="5" spans="1:15" ht="39" customHeight="1" x14ac:dyDescent="0.25">
      <c r="A5" s="141" t="s">
        <v>39</v>
      </c>
      <c r="B5" s="131"/>
      <c r="C5" s="131">
        <f>C53+C102+C150+C198+C246+C294+C342+C390+C438+C486+C534+C582+C630+C678+C726+C774+C822+C870</f>
        <v>122</v>
      </c>
      <c r="D5" s="131">
        <f>D53+D102+D150+D198+D246+D294+D342+D390+D438+D486+D534+D582+D630+D678+D726+D774+D822+D870</f>
        <v>66</v>
      </c>
      <c r="E5" s="131">
        <f>E53+E102+E150+E198+E246+E294+E342+E390+E438+E486+E534+E582+E630+E678+E726+E774+E822+E870</f>
        <v>56</v>
      </c>
      <c r="F5" s="131">
        <f>F53+F102+F150+F198+F246+F294+F342+F390+F438+F486+F534+F582+F630+F678+F726+F774+F822+F870</f>
        <v>122</v>
      </c>
      <c r="G5" s="131">
        <f>G53+G102+G150+G198+G246+G294+G342+G390+G438+G486+G534+G582+G630+G678+G726+G774+G822+G870</f>
        <v>117</v>
      </c>
      <c r="H5" s="131">
        <f>H53+H102+H150+H198+H246+H294+H342+H390+H438+H486+H534+H582+H630+H678+H726+H774+H822+H870</f>
        <v>0</v>
      </c>
      <c r="I5" s="131">
        <f>I53+I102+I150+I198+I246+I294+I342+I390+I438+I486+I534+I582+I630+I678+I726+I774+I822+I870</f>
        <v>96</v>
      </c>
      <c r="J5" s="131">
        <f>J53+J102+J150+J198+J246+J294+J342+J390+J438+J486+J534+J582+J630+J678+J726+J774+J822+J870</f>
        <v>3</v>
      </c>
      <c r="K5" s="131">
        <f>K53+K102+K150+K198+K246+K294+K342+K390+K438+K486+K534+K582+K630+K678+K726+K774+K822+K870</f>
        <v>13</v>
      </c>
      <c r="L5" s="131">
        <f>L53+L102+L150+L198+L246+L294+L342+L390+L438+L486+L534+L582+L630+L678+L726+L774+L822+L870</f>
        <v>6</v>
      </c>
      <c r="M5" s="120">
        <f>M53+M102+M150+M198+M246+M294+M342+M390+M438+M486+M534+M582+M630+M678+M726+M774+M822+M870</f>
        <v>1</v>
      </c>
      <c r="N5" s="121">
        <f>N53+N102+N150+N198+N246+N294+N342+N390+N438+N486+N534+N582+N630+N678+N726+N774+N822+N870</f>
        <v>160500</v>
      </c>
      <c r="O5" s="124">
        <f>O53+O102+O150+O198+O246+O294+O342+O390+O438+O486+O534+O582+O630+O678+O726+O774+O822+O870</f>
        <v>67000</v>
      </c>
    </row>
    <row r="6" spans="1:15" ht="32.25" customHeight="1" x14ac:dyDescent="0.25">
      <c r="A6" s="64" t="s">
        <v>79</v>
      </c>
      <c r="B6" s="27"/>
      <c r="C6" s="132">
        <f>C54+C103+C151+C199+C247+C295+C343+C391+C439+C487+C535+C583+C631+C679+C727+C775+C823+C871</f>
        <v>1250</v>
      </c>
      <c r="D6" s="132">
        <f>D54+D103+D151+D199+D247+D295+D343+D391+D439+D487+D535+D583+D631+D679+D727+D775+D823+D871</f>
        <v>960</v>
      </c>
      <c r="E6" s="132">
        <f>E54+E103+E151+E199+E247+E295+E343+E391+E439+E487+E535+E583+E631+E679+E727+E775+E823+E871</f>
        <v>290</v>
      </c>
      <c r="F6" s="132">
        <f>F54+F103+F151+F199+F247+F295+F343+F391+F439+F487+F535+F583+F631+F679+F727+F775+F823+F871</f>
        <v>1188</v>
      </c>
      <c r="G6" s="132">
        <f>G54+G103+G151+G199+G247+G295+G343+G391+G439+G487+G535+G583+G631+G679+G727+G775+G823+G871</f>
        <v>1170</v>
      </c>
      <c r="H6" s="132">
        <f>H54+H103+H151+H199+H247+H295+H343+H391+H439+H487+H535+H583+H631+H679+H727+H775+H823+H871</f>
        <v>7</v>
      </c>
      <c r="I6" s="132">
        <f>I54+I103+I151+I199+I247+I295+I343+I391+I439+I487+I535+I583+I631+I679+I727+I775+I823+I871</f>
        <v>924</v>
      </c>
      <c r="J6" s="132">
        <f>J54+J103+J151+J199+J247+J295+J343+J391+J439+J487+J535+J583+J631+J679+J727+J775+J823+J871</f>
        <v>22</v>
      </c>
      <c r="K6" s="132">
        <f>K54+K103+K151+K199+K247+K295+K343+K391+K439+K487+K535+K583+K631+K679+K727+K775+K823+K871</f>
        <v>212</v>
      </c>
      <c r="L6" s="132">
        <f>L54+L103+L151+L199+L247+L295+L343+L391+L439+L487+L535+L583+L631+L679+L727+L775+L823+L871</f>
        <v>6</v>
      </c>
      <c r="M6" s="26">
        <f>M54+M103+M151+M199+M247+M295+M343+M391+M439+M487+M535+M583+M631+M679+M727+M775+M823+M871</f>
        <v>0</v>
      </c>
      <c r="N6" s="67">
        <f>N54+N103+N151+N199+N247+N295+N343+N391+N439+N487+N535+N583+N631+N679+N727+N775+N823+N871</f>
        <v>1499800</v>
      </c>
      <c r="O6" s="125">
        <f>O54+O103+O151+O199+O247+O295+O343+O391+O439+O487+O535+O583+O631+O679+O727+O775+O823+O871</f>
        <v>509543</v>
      </c>
    </row>
    <row r="7" spans="1:15" ht="105.75" customHeight="1" x14ac:dyDescent="0.25">
      <c r="A7" s="64" t="s">
        <v>52</v>
      </c>
      <c r="B7" s="27"/>
      <c r="C7" s="132">
        <f>C55+C104+C152+C200+C248+C296+C344+C392+C440+C488+C536+C584+C632+C680+C728+C776+C824+C872</f>
        <v>1</v>
      </c>
      <c r="D7" s="132">
        <f>D55+D104+D152+D200+D248+D296+D344+D392+D440+D488+D536+D584+D632+D680+D728+D776+D824+D872</f>
        <v>0</v>
      </c>
      <c r="E7" s="132">
        <f>E55+E104+E152+E200+E248+E296+E344+E392+E440+E488+E536+E584+E632+E680+E728+E776+E824+E872</f>
        <v>1</v>
      </c>
      <c r="F7" s="132">
        <f>F55+F104+F152+F200+F248+F296+F344+F392+F440+F488+F536+F584+F632+F680+F728+F776+F824+F872</f>
        <v>1</v>
      </c>
      <c r="G7" s="132">
        <f>G55+G104+G152+G200+G248+G296+G344+G392+G440+G488+G536+G584+G632+G680+G728+G776+G824+G872</f>
        <v>1</v>
      </c>
      <c r="H7" s="132">
        <f>H55+H104+H152+H200+H248+H296+H344+H392+H440+H488+H536+H584+H632+H680+H728+H776+H824+H872</f>
        <v>0</v>
      </c>
      <c r="I7" s="132">
        <f>I55+I104+I152+I200+I248+I296+I344+I392+I440+I488+I536+I584+I632+I680+I728+I776+I824+I872</f>
        <v>1</v>
      </c>
      <c r="J7" s="132">
        <f>J55+J104+J152+J200+J248+J296+J344+J392+J440+J488+J536+J584+J632+J680+J728+J776+J824+J872</f>
        <v>0</v>
      </c>
      <c r="K7" s="132">
        <f>K55+K104+K152+K200+K248+K296+K344+K392+K440+K488+K536+K584+K632+K680+K728+K776+K824+K872</f>
        <v>0</v>
      </c>
      <c r="L7" s="132">
        <f>L55+L104+L152+L200+L248+L296+L344+L392+L440+L488+L536+L584+L632+L680+L728+L776+L824+L872</f>
        <v>0</v>
      </c>
      <c r="M7" s="26">
        <f>M55+M104+M152+M200+M248+M296+M344+M392+M440+M488+M536+M584+M632+M680+M728+M776+M824+M872</f>
        <v>0</v>
      </c>
      <c r="N7" s="67">
        <f>N55+N104+N152+N200+N248+N296+N344+N392+N440+N488+N536+N584+N632+N680+N728+N776+N824+N872</f>
        <v>5000</v>
      </c>
      <c r="O7" s="125">
        <f>O55+O104+O152+O200+O248+O296+O344+O392+O440+O488+O536+O584+O632+O680+O728+O776+O824+O872</f>
        <v>0</v>
      </c>
    </row>
    <row r="8" spans="1:15" ht="78" customHeight="1" x14ac:dyDescent="0.25">
      <c r="A8" s="64" t="s">
        <v>63</v>
      </c>
      <c r="B8" s="27"/>
      <c r="C8" s="132">
        <f>C56+C105+C153+C201+C249+C297+C345+C393+C441+C489+C537+C585+C633+C681+C729+C777+C825+C873</f>
        <v>102</v>
      </c>
      <c r="D8" s="132">
        <f>D56+D105+D153+D201+D249+D297+D345+D393+D441+D489+D537+D585+D633+D681+D729+D777+D825+D873</f>
        <v>24</v>
      </c>
      <c r="E8" s="132">
        <f>E56+E105+E153+E201+E249+E297+E345+E393+E441+E489+E537+E585+E633+E681+E729+E777+E825+E873</f>
        <v>78</v>
      </c>
      <c r="F8" s="132">
        <f>F56+F105+F153+F201+F249+F297+F345+F393+F441+F489+F537+F585+F633+F681+F729+F777+F825+F873</f>
        <v>102</v>
      </c>
      <c r="G8" s="132">
        <f>G56+G105+G153+G201+G249+G297+G345+G393+G441+G489+G537+G585+G633+G681+G729+G777+G825+G873</f>
        <v>100</v>
      </c>
      <c r="H8" s="132">
        <f>H56+H105+H153+H201+H249+H297+H345+H393+H441+H489+H537+H585+H633+H681+H729+H777+H825+H873</f>
        <v>28</v>
      </c>
      <c r="I8" s="132">
        <f>I56+I105+I153+I201+I249+I297+I345+I393+I441+I489+I537+I585+I633+I681+I729+I777+I825+I873</f>
        <v>72</v>
      </c>
      <c r="J8" s="132">
        <f>J56+J105+J153+J201+J249+J297+J345+J393+J441+J489+J537+J585+J633+J681+J729+J777+J825+J873</f>
        <v>0</v>
      </c>
      <c r="K8" s="132">
        <f>K56+K105+K153+K201+K249+K297+K345+K393+K441+K489+K537+K585+K633+K681+K729+K777+K825+K873</f>
        <v>0</v>
      </c>
      <c r="L8" s="132">
        <f>L56+L105+L153+L201+L249+L297+L345+L393+L441+L489+L537+L585+L633+L681+L729+L777+L825+L873</f>
        <v>0</v>
      </c>
      <c r="M8" s="26">
        <f>M56+M105+M153+M201+M249+M297+M345+M393+M441+M489+M537+M585+M633+M681+M729+M777+M825+M873</f>
        <v>0</v>
      </c>
      <c r="N8" s="67">
        <f>N56+N105+N153+N201+N249+N297+N345+N393+N441+N489+N537+N585+N633+N681+N729+N777+N825+N873</f>
        <v>190500</v>
      </c>
      <c r="O8" s="125">
        <f>O56+O105+O153+O201+O249+O297+O345+O393+O441+O489+O537+O585+O633+O681+O729+O777+O825+O873</f>
        <v>87000</v>
      </c>
    </row>
    <row r="9" spans="1:15" ht="63" customHeight="1" x14ac:dyDescent="0.25">
      <c r="A9" s="64" t="s">
        <v>77</v>
      </c>
      <c r="B9" s="27"/>
      <c r="C9" s="132">
        <f>C57+C106+C154+C202+C250+C298+C346+C394+C442+C490+C538+C586+C634+C682+C730+C778+C826+C874</f>
        <v>29</v>
      </c>
      <c r="D9" s="132">
        <f>D57+D106+D154+D202+D250+D298+D346+D394+D442+D490+D538+D586+D634+D682+D730+D778+D826+D874</f>
        <v>16</v>
      </c>
      <c r="E9" s="132">
        <f>E57+E106+E154+E202+E250+E298+E346+E394+E442+E490+E538+E586+E634+E682+E730+E778+E826+E874</f>
        <v>13</v>
      </c>
      <c r="F9" s="132">
        <f>F57+F106+F154+F202+F250+F298+F346+F394+F442+F490+F538+F586+F634+F682+F730+F778+F826+F874</f>
        <v>26</v>
      </c>
      <c r="G9" s="132">
        <f>G57+G106+G154+G202+G250+G298+G346+G394+G442+G490+G538+G586+G634+G682+G730+G778+G826+G874</f>
        <v>24</v>
      </c>
      <c r="H9" s="132">
        <f>H57+H106+H154+H202+H250+H298+H346+H394+H442+H490+H538+H586+H634+H682+H730+H778+H826+H874</f>
        <v>2</v>
      </c>
      <c r="I9" s="132">
        <f>I57+I106+I154+I202+I250+I298+I346+I394+I442+I490+I538+I586+I634+I682+I730+I778+I826+I874</f>
        <v>15</v>
      </c>
      <c r="J9" s="132">
        <f>J57+J106+J154+J202+J250+J298+J346+J394+J442+J490+J538+J586+J634+J682+J730+J778+J826+J874</f>
        <v>2</v>
      </c>
      <c r="K9" s="132">
        <f>K57+K106+K154+K202+K250+K298+K346+K394+K442+K490+K538+K586+K634+K682+K730+K778+K826+K874</f>
        <v>5</v>
      </c>
      <c r="L9" s="132">
        <f>L57+L106+L154+L202+L250+L298+L346+L394+L442+L490+L538+L586+L634+L682+L730+L778+L826+L874</f>
        <v>0</v>
      </c>
      <c r="M9" s="26">
        <f>M57+M106+M154+M202+M250+M298+M346+M394+M442+M490+M538+M586+M634+M682+M730+M778+M826+M874</f>
        <v>0</v>
      </c>
      <c r="N9" s="67">
        <f>N57+N106+N154+N202+N250+N298+N346+N394+N442+N490+N538+N586+N634+N682+N730+N778+N826+N874</f>
        <v>25900</v>
      </c>
      <c r="O9" s="125">
        <f>O57+O106+O154+O202+O250+O298+O346+O394+O442+O490+O538+O586+O634+O682+O730+O778+O826+O874</f>
        <v>17200</v>
      </c>
    </row>
    <row r="10" spans="1:15" ht="78" customHeight="1" x14ac:dyDescent="0.25">
      <c r="A10" s="64" t="s">
        <v>96</v>
      </c>
      <c r="B10" s="27"/>
      <c r="C10" s="132">
        <f>C58+C107+C155+C203+C251+C299+C347+C395+C443+C491+C539+C587+C635+C683+C731+C779+C827+C875</f>
        <v>0</v>
      </c>
      <c r="D10" s="132">
        <f>D58+D107+D155+D203+D251+D299+D347+D395+D443+D491+D539+D587+D635+D683+D731+D779+D827+D875</f>
        <v>0</v>
      </c>
      <c r="E10" s="132">
        <f>E58+E107+E155+E203+E251+E299+E347+E395+E443+E491+E539+E587+E635+E683+E731+E779+E827+E875</f>
        <v>0</v>
      </c>
      <c r="F10" s="132">
        <f>F58+F107+F155+F203+F251+F299+F347+F395+F443+F491+F539+F587+F635+F683+F731+F779+F827+F875</f>
        <v>0</v>
      </c>
      <c r="G10" s="132">
        <f>G58+G107+G155+G203+G251+G299+G347+G395+G443+G491+G539+G587+G635+G683+G731+G779+G827+G875</f>
        <v>0</v>
      </c>
      <c r="H10" s="132">
        <f>H58+H107+H155+H203+H251+H299+H347+H395+H443+H491+H539+H587+H635+H683+H731+H779+H827+H875</f>
        <v>0</v>
      </c>
      <c r="I10" s="132">
        <f>I58+I107+I155+I203+I251+I299+I347+I395+I443+I491+I539+I587+I635+I683+I731+I779+I827+I875</f>
        <v>0</v>
      </c>
      <c r="J10" s="132">
        <f>J58+J107+J155+J203+J251+J299+J347+J395+J443+J491+J539+J587+J635+J683+J731+J779+J827+J875</f>
        <v>0</v>
      </c>
      <c r="K10" s="132">
        <f>K58+K107+K155+K203+K251+K299+K347+K395+K443+K491+K539+K587+K635+K683+K731+K779+K827+K875</f>
        <v>0</v>
      </c>
      <c r="L10" s="132">
        <f>L58+L107+L155+L203+L251+L299+L347+L395+L443+L491+L539+L587+L635+L683+L731+L779+L827+L875</f>
        <v>0</v>
      </c>
      <c r="M10" s="26">
        <f>M58+M107+M155+M203+M251+M299+M347+M395+M443+M491+M539+M587+M635+M683+M731+M779+M827+M875</f>
        <v>0</v>
      </c>
      <c r="N10" s="67">
        <f>N58+N107+N155+N203+N251+N299+N347+N395+N443+N491+N539+N587+N635+N683+N731+N779+N827+N875</f>
        <v>0</v>
      </c>
      <c r="O10" s="125">
        <f>O58+O107+O155+O203+O251+O299+O347+O395+O443+O491+O539+O587+O635+O683+O731+O779+O827+O875</f>
        <v>0</v>
      </c>
    </row>
    <row r="11" spans="1:15" ht="49.5" customHeight="1" x14ac:dyDescent="0.25">
      <c r="A11" s="64" t="s">
        <v>124</v>
      </c>
      <c r="B11" s="27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26"/>
      <c r="N11" s="67"/>
      <c r="O11" s="125">
        <f>O59+O108+O156+O204+O252+O300+O348+O396+O444+O492+O540+O588+O636+O684+O732+O780+O828+O876</f>
        <v>0</v>
      </c>
    </row>
    <row r="12" spans="1:15" ht="34.5" customHeight="1" x14ac:dyDescent="0.25">
      <c r="A12" s="64" t="s">
        <v>54</v>
      </c>
      <c r="B12" s="27"/>
      <c r="C12" s="132">
        <f>C60+C109+C157+C205+C253+C301+C349+C397+C445+C493+C541+C589+C637+C685+C733+C781+C829+C877</f>
        <v>0</v>
      </c>
      <c r="D12" s="132">
        <f>D60+D109+D157+D205+D253+D301+D349+D397+D445+D493+D541+D589+D637+D685+D733+D781+D829+D877</f>
        <v>0</v>
      </c>
      <c r="E12" s="132">
        <f>E60+E109+E157+E205+E253+E301+E349+E397+E445+E493+E541+E589+E637+E685+E733+E781+E829+E877</f>
        <v>0</v>
      </c>
      <c r="F12" s="132">
        <f>F60+F109+F157+F205+F253+F301+F349+F397+F445+F493+F541+F589+F637+F685+F733+F781+F829+F877</f>
        <v>0</v>
      </c>
      <c r="G12" s="132">
        <f>G60+G109+G157+G205+G253+G301+G349+G397+G445+G493+G541+G589+G637+G685+G733+G781+G829+G877</f>
        <v>0</v>
      </c>
      <c r="H12" s="132">
        <f>H60+H109+H157+H205+H253+H301+H349+H397+H445+H493+H541+H589+H637+H685+H733+H781+H829+H877</f>
        <v>0</v>
      </c>
      <c r="I12" s="132">
        <f>I60+I109+I157+I205+I253+I301+I349+I397+I445+I493+I541+I589+I637+I685+I733+I781+I829+I877</f>
        <v>0</v>
      </c>
      <c r="J12" s="132">
        <f>J60+J109+J157+J205+J253+J301+J349+J397+J445+J493+J541+J589+J637+J685+J733+J781+J829+J877</f>
        <v>0</v>
      </c>
      <c r="K12" s="132">
        <f>K60+K109+K157+K205+K253+K301+K349+K397+K445+K493+K541+K589+K637+K685+K733+K781+K829+K877</f>
        <v>0</v>
      </c>
      <c r="L12" s="132">
        <f>L60+L109+L157+L205+L253+L301+L349+L397+L445+L493+L541+L589+L637+L685+L733+L781+L829+L877</f>
        <v>0</v>
      </c>
      <c r="M12" s="26">
        <f>M60+M109+M157+M205+M253+M301+M349+M397+M445+M493+M541+M589+M637+M685+M733+M781+M829+M877</f>
        <v>0</v>
      </c>
      <c r="N12" s="67">
        <f>N60+N109+N157+N205+N253+N301+N349+N397+N445+N493+N541+N589+N637+N685+N733+N781+N829+N877</f>
        <v>0</v>
      </c>
      <c r="O12" s="125">
        <f>O60+O109+O157+O205+O253+O301+O349+O397+O445+O493+O541+O589+O637+O685+O733+O781+O829+O877</f>
        <v>0</v>
      </c>
    </row>
    <row r="13" spans="1:15" ht="103.5" customHeight="1" x14ac:dyDescent="0.25">
      <c r="A13" s="64" t="s">
        <v>84</v>
      </c>
      <c r="B13" s="27"/>
      <c r="C13" s="132">
        <f>C61+C110+C158+C206+C254+C302+C350+C398+C446+C494+C542+C590+C638+C686+C734+C782+C830+C878</f>
        <v>3</v>
      </c>
      <c r="D13" s="132">
        <f>D61+D110+D158+D206+D254+D302+D350+D398+D446+D494+D542+D590+D638+D686+D734+D782+D830+D878</f>
        <v>1</v>
      </c>
      <c r="E13" s="132">
        <f>E61+E110+E158+E206+E254+E302+E350+E398+E446+E494+E542+E590+E638+E686+E734+E782+E830+E878</f>
        <v>2</v>
      </c>
      <c r="F13" s="132">
        <f>F61+F110+F158+F206+F254+F302+F350+F398+F446+F494+F542+F590+F638+F686+F734+F782+F830+F878</f>
        <v>3</v>
      </c>
      <c r="G13" s="132">
        <f>G61+G110+G158+G206+G254+G302+G350+G398+G446+G494+G542+G590+G638+G686+G734+G782+G830+G878</f>
        <v>3</v>
      </c>
      <c r="H13" s="132">
        <f>H61+H110+H158+H206+H254+H302+H350+H398+H446+H494+H542+H590+H638+H686+H734+H782+H830+H878</f>
        <v>2</v>
      </c>
      <c r="I13" s="132">
        <f>I61+I110+I158+I206+I254+I302+I350+I398+I446+I494+I542+I590+I638+I686+I734+I782+I830+I878</f>
        <v>1</v>
      </c>
      <c r="J13" s="132">
        <f>J61+J110+J158+J206+J254+J302+J350+J398+J446+J494+J542+J590+J638+J686+J734+J782+J830+J878</f>
        <v>0</v>
      </c>
      <c r="K13" s="132">
        <f>K61+K110+K158+K206+K254+K302+K350+K398+K446+K494+K542+K590+K638+K686+K734+K782+K830+K878</f>
        <v>0</v>
      </c>
      <c r="L13" s="132">
        <f>L61+L110+L158+L206+L254+L302+L350+L398+L446+L494+L542+L590+L638+L686+L734+L782+L830+L878</f>
        <v>0</v>
      </c>
      <c r="M13" s="26">
        <f>M61+M110+M158+M206+M254+M302+M350+M398+M446+M494+M542+M590+M638+M686+M734+M782+M830+M878</f>
        <v>0</v>
      </c>
      <c r="N13" s="67">
        <f>N61+N110+N158+N206+N254+N302+N350+N398+N446+N494+N542+N590+N638+N686+N734+N782+N830+N878</f>
        <v>500</v>
      </c>
      <c r="O13" s="125">
        <f>O61+O110+O158+O206+O254+O302+O350+O398+O446+O494+O542+O590+O638+O686+O734+O782+O830+O878</f>
        <v>0</v>
      </c>
    </row>
    <row r="14" spans="1:15" ht="141.75" customHeight="1" x14ac:dyDescent="0.25">
      <c r="A14" s="64" t="s">
        <v>125</v>
      </c>
      <c r="B14" s="27"/>
      <c r="C14" s="132">
        <f>C62+C111+C159+C207+C255+C303+C351+C399+C447+C495+C543+C591+C639+C687+C735+C783+C831+C879</f>
        <v>0</v>
      </c>
      <c r="D14" s="132">
        <f>D62+D111+D159+D207+D255+D303+D351+D399+D447+D495+D543+D591+D639+D687+D735+D783+D831+D879</f>
        <v>0</v>
      </c>
      <c r="E14" s="132">
        <f>E62+E111+E159+E207+E255+E303+E351+E399+E447+E495+E543+E591+E639+E687+E735+E783+E831+E879</f>
        <v>0</v>
      </c>
      <c r="F14" s="132">
        <f>F62+F111+F159+F207+F255+F303+F351+F399+F447+F495+F543+F591+F639+F687+F735+F783+F831+F879</f>
        <v>0</v>
      </c>
      <c r="G14" s="132">
        <f>G62+G111+G159+G207+G255+G303+G351+G399+G447+G495+G543+G591+G639+G687+G735+G783+G831+G879</f>
        <v>0</v>
      </c>
      <c r="H14" s="132">
        <f>H62+H111+H159+H207+H255+H303+H351+H399+H447+H495+H543+H591+H639+H687+H735+H783+H831+H879</f>
        <v>0</v>
      </c>
      <c r="I14" s="132">
        <f>I62+I111+I159+I207+I255+I303+I351+I399+I447+I495+I543+I591+I639+I687+I735+I783+I831+I879</f>
        <v>0</v>
      </c>
      <c r="J14" s="132">
        <f>J62+J111+J159+J207+J255+J303+J351+J399+J447+J495+J543+J591+J639+J687+J735+J783+J831+J879</f>
        <v>0</v>
      </c>
      <c r="K14" s="132">
        <f>K62+K111+K159+K207+K255+K303+K351+K399+K447+K495+K543+K591+K639+K687+K735+K783+K831+K879</f>
        <v>0</v>
      </c>
      <c r="L14" s="132">
        <f>L62+L111+L159+L207+L255+L303+L351+L399+L447+L495+L543+L591+L639+L687+L735+L783+L831+L879</f>
        <v>0</v>
      </c>
      <c r="M14" s="26">
        <f>M62+M111+M159+M207+M255+M303+M351+M399+M447+M495+M543+M591+M639+M687+M735+M783+M831+M879</f>
        <v>0</v>
      </c>
      <c r="N14" s="67">
        <f>N62+N111+N159+N207+N255+N303+N351+N399+N447+N495+N543+N591+N639+N687+N735+N783+N831+N879</f>
        <v>0</v>
      </c>
      <c r="O14" s="125">
        <f>O62+O111+O159+O207+O255+O303+O351+O399+O447+O495+O543+O591+O639+O687+O735+O783+O831+O879</f>
        <v>0</v>
      </c>
    </row>
    <row r="15" spans="1:15" ht="48.75" customHeight="1" x14ac:dyDescent="0.25">
      <c r="A15" s="64" t="s">
        <v>115</v>
      </c>
      <c r="B15" s="27"/>
      <c r="C15" s="132">
        <f t="shared" ref="C15:O15" si="0">C63+C112+C160+C208+C256+C304+C352+C400+C448+C496+C544+C592+C640+C688+C736+C785+C832+C880</f>
        <v>116</v>
      </c>
      <c r="D15" s="132">
        <f t="shared" si="0"/>
        <v>84</v>
      </c>
      <c r="E15" s="132">
        <f t="shared" si="0"/>
        <v>32</v>
      </c>
      <c r="F15" s="132">
        <f t="shared" si="0"/>
        <v>116</v>
      </c>
      <c r="G15" s="132">
        <f t="shared" si="0"/>
        <v>113</v>
      </c>
      <c r="H15" s="132">
        <f t="shared" si="0"/>
        <v>1</v>
      </c>
      <c r="I15" s="132">
        <f t="shared" si="0"/>
        <v>100</v>
      </c>
      <c r="J15" s="132">
        <f t="shared" si="0"/>
        <v>12</v>
      </c>
      <c r="K15" s="132">
        <f t="shared" si="0"/>
        <v>0</v>
      </c>
      <c r="L15" s="132">
        <f t="shared" si="0"/>
        <v>0</v>
      </c>
      <c r="M15" s="26">
        <f t="shared" si="0"/>
        <v>0</v>
      </c>
      <c r="N15" s="67">
        <f t="shared" si="0"/>
        <v>209500</v>
      </c>
      <c r="O15" s="125">
        <f t="shared" si="0"/>
        <v>124500</v>
      </c>
    </row>
    <row r="16" spans="1:15" ht="92.25" customHeight="1" x14ac:dyDescent="0.25">
      <c r="A16" s="64" t="s">
        <v>93</v>
      </c>
      <c r="B16" s="27"/>
      <c r="C16" s="132">
        <f t="shared" ref="C16:O16" si="1">C64+C113+C161+C209+C257+C305+C353+C401+C449+C497+C545+C593+C641+C689+C737+C786+C833+C881</f>
        <v>3</v>
      </c>
      <c r="D16" s="132">
        <f t="shared" si="1"/>
        <v>3</v>
      </c>
      <c r="E16" s="132">
        <f t="shared" si="1"/>
        <v>0</v>
      </c>
      <c r="F16" s="132">
        <f t="shared" si="1"/>
        <v>3</v>
      </c>
      <c r="G16" s="132">
        <f t="shared" si="1"/>
        <v>0</v>
      </c>
      <c r="H16" s="132">
        <f t="shared" si="1"/>
        <v>0</v>
      </c>
      <c r="I16" s="132">
        <f t="shared" si="1"/>
        <v>0</v>
      </c>
      <c r="J16" s="132">
        <f t="shared" si="1"/>
        <v>0</v>
      </c>
      <c r="K16" s="132">
        <f t="shared" si="1"/>
        <v>0</v>
      </c>
      <c r="L16" s="132">
        <f t="shared" si="1"/>
        <v>0</v>
      </c>
      <c r="M16" s="26">
        <f t="shared" si="1"/>
        <v>0</v>
      </c>
      <c r="N16" s="67">
        <f t="shared" si="1"/>
        <v>0</v>
      </c>
      <c r="O16" s="125">
        <f t="shared" si="1"/>
        <v>0</v>
      </c>
    </row>
    <row r="17" spans="1:15" ht="63" customHeight="1" x14ac:dyDescent="0.25">
      <c r="A17" s="64" t="s">
        <v>55</v>
      </c>
      <c r="B17" s="27"/>
      <c r="C17" s="132">
        <f t="shared" ref="C17:O17" si="2">C65+C114+C162+C210+C258+C306+C354+C402+C450+C498+C546+C594+C642+C690+C738+C787+C834+C882</f>
        <v>6</v>
      </c>
      <c r="D17" s="132">
        <f t="shared" si="2"/>
        <v>5</v>
      </c>
      <c r="E17" s="132">
        <f t="shared" si="2"/>
        <v>1</v>
      </c>
      <c r="F17" s="132">
        <f t="shared" si="2"/>
        <v>4</v>
      </c>
      <c r="G17" s="132">
        <f t="shared" si="2"/>
        <v>4</v>
      </c>
      <c r="H17" s="132">
        <f t="shared" si="2"/>
        <v>0</v>
      </c>
      <c r="I17" s="132">
        <f t="shared" si="2"/>
        <v>4</v>
      </c>
      <c r="J17" s="132">
        <f t="shared" si="2"/>
        <v>0</v>
      </c>
      <c r="K17" s="132">
        <f t="shared" si="2"/>
        <v>0</v>
      </c>
      <c r="L17" s="132">
        <f t="shared" si="2"/>
        <v>0</v>
      </c>
      <c r="M17" s="26">
        <f t="shared" si="2"/>
        <v>0</v>
      </c>
      <c r="N17" s="67">
        <f t="shared" si="2"/>
        <v>16000</v>
      </c>
      <c r="O17" s="125">
        <f t="shared" si="2"/>
        <v>8000</v>
      </c>
    </row>
    <row r="18" spans="1:15" ht="60.75" customHeight="1" x14ac:dyDescent="0.25">
      <c r="A18" s="64" t="s">
        <v>97</v>
      </c>
      <c r="B18" s="27"/>
      <c r="C18" s="132">
        <f t="shared" ref="C18:O18" si="3">C66+C115+C163+C211+C259+C307+C355+C403+C451+C499+C547+C595+C643+C691+C739+C788+C835+C883</f>
        <v>0</v>
      </c>
      <c r="D18" s="132">
        <f t="shared" si="3"/>
        <v>0</v>
      </c>
      <c r="E18" s="132">
        <f t="shared" si="3"/>
        <v>0</v>
      </c>
      <c r="F18" s="132">
        <f t="shared" si="3"/>
        <v>0</v>
      </c>
      <c r="G18" s="132">
        <f t="shared" si="3"/>
        <v>0</v>
      </c>
      <c r="H18" s="132">
        <f t="shared" si="3"/>
        <v>0</v>
      </c>
      <c r="I18" s="132">
        <f t="shared" si="3"/>
        <v>0</v>
      </c>
      <c r="J18" s="132">
        <f t="shared" si="3"/>
        <v>0</v>
      </c>
      <c r="K18" s="132">
        <f t="shared" si="3"/>
        <v>0</v>
      </c>
      <c r="L18" s="132">
        <f t="shared" si="3"/>
        <v>0</v>
      </c>
      <c r="M18" s="26">
        <f t="shared" si="3"/>
        <v>0</v>
      </c>
      <c r="N18" s="67">
        <f t="shared" si="3"/>
        <v>0</v>
      </c>
      <c r="O18" s="125">
        <f t="shared" si="3"/>
        <v>0</v>
      </c>
    </row>
    <row r="19" spans="1:15" ht="89.25" customHeight="1" x14ac:dyDescent="0.25">
      <c r="A19" s="64" t="s">
        <v>116</v>
      </c>
      <c r="B19" s="27"/>
      <c r="C19" s="132">
        <f t="shared" ref="C19:O19" si="4">C67+C116+C164+C212+C260+C308+C356+C404+C452+C500+C548+C596+C644+C692+C740+C789+C836+C884</f>
        <v>0</v>
      </c>
      <c r="D19" s="132">
        <f t="shared" si="4"/>
        <v>0</v>
      </c>
      <c r="E19" s="132">
        <f t="shared" si="4"/>
        <v>0</v>
      </c>
      <c r="F19" s="132">
        <f t="shared" si="4"/>
        <v>0</v>
      </c>
      <c r="G19" s="132">
        <f t="shared" si="4"/>
        <v>0</v>
      </c>
      <c r="H19" s="132">
        <f t="shared" si="4"/>
        <v>0</v>
      </c>
      <c r="I19" s="132">
        <f t="shared" si="4"/>
        <v>0</v>
      </c>
      <c r="J19" s="132">
        <f t="shared" si="4"/>
        <v>0</v>
      </c>
      <c r="K19" s="132">
        <f t="shared" si="4"/>
        <v>0</v>
      </c>
      <c r="L19" s="132">
        <f t="shared" si="4"/>
        <v>0</v>
      </c>
      <c r="M19" s="26">
        <f t="shared" si="4"/>
        <v>0</v>
      </c>
      <c r="N19" s="67">
        <f t="shared" si="4"/>
        <v>0</v>
      </c>
      <c r="O19" s="125">
        <f t="shared" si="4"/>
        <v>0</v>
      </c>
    </row>
    <row r="20" spans="1:15" ht="49.5" customHeight="1" x14ac:dyDescent="0.25">
      <c r="A20" s="64" t="s">
        <v>40</v>
      </c>
      <c r="B20" s="27"/>
      <c r="C20" s="132">
        <f t="shared" ref="C20:O20" si="5">C68+C117+C165+C213+C261+C309+C357+C405+C453+C501+C549+C597+C645+C693+C741+C790+C837+C885</f>
        <v>491</v>
      </c>
      <c r="D20" s="132">
        <f t="shared" si="5"/>
        <v>239</v>
      </c>
      <c r="E20" s="132">
        <f t="shared" si="5"/>
        <v>251</v>
      </c>
      <c r="F20" s="132">
        <f t="shared" si="5"/>
        <v>478</v>
      </c>
      <c r="G20" s="132">
        <f t="shared" si="5"/>
        <v>454</v>
      </c>
      <c r="H20" s="132">
        <f t="shared" si="5"/>
        <v>48</v>
      </c>
      <c r="I20" s="132">
        <f t="shared" si="5"/>
        <v>323</v>
      </c>
      <c r="J20" s="132">
        <f t="shared" si="5"/>
        <v>19</v>
      </c>
      <c r="K20" s="132">
        <f t="shared" si="5"/>
        <v>64</v>
      </c>
      <c r="L20" s="132">
        <f t="shared" si="5"/>
        <v>0</v>
      </c>
      <c r="M20" s="26">
        <f t="shared" si="5"/>
        <v>1</v>
      </c>
      <c r="N20" s="67">
        <f t="shared" si="5"/>
        <v>767100</v>
      </c>
      <c r="O20" s="126">
        <f t="shared" si="5"/>
        <v>250600</v>
      </c>
    </row>
    <row r="21" spans="1:15" ht="63" customHeight="1" x14ac:dyDescent="0.25">
      <c r="A21" s="64" t="s">
        <v>41</v>
      </c>
      <c r="B21" s="27"/>
      <c r="C21" s="132">
        <f t="shared" ref="C21:O21" si="6">C69+C118+C166+C214+C262+C310+C358+C406+C454+C502+C550+C598+C646+C694+C742+C791+C838+C886</f>
        <v>403</v>
      </c>
      <c r="D21" s="132">
        <f t="shared" si="6"/>
        <v>336</v>
      </c>
      <c r="E21" s="132">
        <f t="shared" si="6"/>
        <v>67</v>
      </c>
      <c r="F21" s="132">
        <f t="shared" si="6"/>
        <v>341</v>
      </c>
      <c r="G21" s="132">
        <f t="shared" si="6"/>
        <v>340</v>
      </c>
      <c r="H21" s="132">
        <f t="shared" si="6"/>
        <v>212</v>
      </c>
      <c r="I21" s="132">
        <f t="shared" si="6"/>
        <v>98</v>
      </c>
      <c r="J21" s="132">
        <f t="shared" si="6"/>
        <v>8</v>
      </c>
      <c r="K21" s="132">
        <f t="shared" si="6"/>
        <v>22</v>
      </c>
      <c r="L21" s="132">
        <f t="shared" si="6"/>
        <v>0</v>
      </c>
      <c r="M21" s="26">
        <f t="shared" si="6"/>
        <v>0</v>
      </c>
      <c r="N21" s="67">
        <f t="shared" si="6"/>
        <v>109500</v>
      </c>
      <c r="O21" s="125">
        <f t="shared" si="6"/>
        <v>31890</v>
      </c>
    </row>
    <row r="22" spans="1:15" ht="50.25" customHeight="1" x14ac:dyDescent="0.25">
      <c r="A22" s="64" t="s">
        <v>42</v>
      </c>
      <c r="B22" s="27"/>
      <c r="C22" s="132">
        <f t="shared" ref="C22:O22" si="7">C70+C119+C167+C215+C263+C311+C359+C407+C455+C503+C551+C599+C647+C695+C743+C792+C839+C887</f>
        <v>21</v>
      </c>
      <c r="D22" s="132">
        <f t="shared" si="7"/>
        <v>18</v>
      </c>
      <c r="E22" s="132">
        <f t="shared" si="7"/>
        <v>3</v>
      </c>
      <c r="F22" s="132">
        <f t="shared" si="7"/>
        <v>21</v>
      </c>
      <c r="G22" s="132">
        <f t="shared" si="7"/>
        <v>21</v>
      </c>
      <c r="H22" s="132">
        <f t="shared" si="7"/>
        <v>2</v>
      </c>
      <c r="I22" s="132">
        <f t="shared" si="7"/>
        <v>18</v>
      </c>
      <c r="J22" s="132">
        <f t="shared" si="7"/>
        <v>1</v>
      </c>
      <c r="K22" s="132">
        <f t="shared" si="7"/>
        <v>0</v>
      </c>
      <c r="L22" s="132">
        <f t="shared" si="7"/>
        <v>0</v>
      </c>
      <c r="M22" s="26">
        <f t="shared" si="7"/>
        <v>0</v>
      </c>
      <c r="N22" s="67">
        <f t="shared" si="7"/>
        <v>25000</v>
      </c>
      <c r="O22" s="125">
        <f t="shared" si="7"/>
        <v>11000</v>
      </c>
    </row>
    <row r="23" spans="1:15" ht="108.75" customHeight="1" x14ac:dyDescent="0.25">
      <c r="A23" s="64" t="s">
        <v>85</v>
      </c>
      <c r="B23" s="27"/>
      <c r="C23" s="132">
        <f t="shared" ref="C23:O23" si="8">C71+C120+C168+C216+C264+C312+C360+C408+C456+C504+C552+C600+C648+C696+C744+C793+C840+C888</f>
        <v>207</v>
      </c>
      <c r="D23" s="132">
        <f t="shared" si="8"/>
        <v>198</v>
      </c>
      <c r="E23" s="132">
        <f t="shared" si="8"/>
        <v>9</v>
      </c>
      <c r="F23" s="132">
        <f t="shared" si="8"/>
        <v>198</v>
      </c>
      <c r="G23" s="132">
        <f t="shared" si="8"/>
        <v>194</v>
      </c>
      <c r="H23" s="132">
        <f t="shared" si="8"/>
        <v>3</v>
      </c>
      <c r="I23" s="132">
        <f t="shared" si="8"/>
        <v>176</v>
      </c>
      <c r="J23" s="132">
        <f t="shared" si="8"/>
        <v>0</v>
      </c>
      <c r="K23" s="132">
        <f t="shared" si="8"/>
        <v>15</v>
      </c>
      <c r="L23" s="132">
        <f t="shared" si="8"/>
        <v>0</v>
      </c>
      <c r="M23" s="26">
        <f t="shared" si="8"/>
        <v>0</v>
      </c>
      <c r="N23" s="67">
        <f t="shared" si="8"/>
        <v>949500</v>
      </c>
      <c r="O23" s="125">
        <f t="shared" si="8"/>
        <v>623500</v>
      </c>
    </row>
    <row r="24" spans="1:15" ht="48" customHeight="1" x14ac:dyDescent="0.25">
      <c r="A24" s="64" t="s">
        <v>43</v>
      </c>
      <c r="B24" s="27"/>
      <c r="C24" s="132">
        <f t="shared" ref="C24:O24" si="9">C72+C121+C169+C217+C265+C313+C361+C409+C457+C505+C553+C601+C649+C697+C745+C794+C841+C889</f>
        <v>0</v>
      </c>
      <c r="D24" s="132">
        <f t="shared" si="9"/>
        <v>0</v>
      </c>
      <c r="E24" s="132">
        <f t="shared" si="9"/>
        <v>0</v>
      </c>
      <c r="F24" s="132">
        <f t="shared" si="9"/>
        <v>0</v>
      </c>
      <c r="G24" s="132">
        <f t="shared" si="9"/>
        <v>0</v>
      </c>
      <c r="H24" s="132">
        <f t="shared" si="9"/>
        <v>0</v>
      </c>
      <c r="I24" s="132">
        <f t="shared" si="9"/>
        <v>0</v>
      </c>
      <c r="J24" s="132">
        <f t="shared" si="9"/>
        <v>0</v>
      </c>
      <c r="K24" s="132">
        <f t="shared" si="9"/>
        <v>0</v>
      </c>
      <c r="L24" s="132">
        <f t="shared" si="9"/>
        <v>0</v>
      </c>
      <c r="M24" s="26">
        <f t="shared" si="9"/>
        <v>0</v>
      </c>
      <c r="N24" s="67">
        <f t="shared" si="9"/>
        <v>0</v>
      </c>
      <c r="O24" s="126">
        <f t="shared" si="9"/>
        <v>0</v>
      </c>
    </row>
    <row r="25" spans="1:15" ht="46.5" customHeight="1" x14ac:dyDescent="0.25">
      <c r="A25" s="64" t="s">
        <v>44</v>
      </c>
      <c r="B25" s="27"/>
      <c r="C25" s="132">
        <f t="shared" ref="C25:O25" si="10">C73+C122+C170+C218+C266+C314+C362+C410+C458+C506+C554+C602+C650+C698+C746+C795+C842+C890</f>
        <v>1</v>
      </c>
      <c r="D25" s="132">
        <f t="shared" si="10"/>
        <v>0</v>
      </c>
      <c r="E25" s="132">
        <f t="shared" si="10"/>
        <v>1</v>
      </c>
      <c r="F25" s="132">
        <f t="shared" si="10"/>
        <v>1</v>
      </c>
      <c r="G25" s="132">
        <f t="shared" si="10"/>
        <v>1</v>
      </c>
      <c r="H25" s="132">
        <f t="shared" si="10"/>
        <v>1</v>
      </c>
      <c r="I25" s="132">
        <f t="shared" si="10"/>
        <v>0</v>
      </c>
      <c r="J25" s="132">
        <f t="shared" si="10"/>
        <v>0</v>
      </c>
      <c r="K25" s="132">
        <f t="shared" si="10"/>
        <v>0</v>
      </c>
      <c r="L25" s="132">
        <f t="shared" si="10"/>
        <v>0</v>
      </c>
      <c r="M25" s="26">
        <f t="shared" si="10"/>
        <v>0</v>
      </c>
      <c r="N25" s="67">
        <f t="shared" si="10"/>
        <v>0</v>
      </c>
      <c r="O25" s="125">
        <f t="shared" si="10"/>
        <v>0</v>
      </c>
    </row>
    <row r="26" spans="1:15" ht="154.5" customHeight="1" x14ac:dyDescent="0.25">
      <c r="A26" s="64" t="s">
        <v>98</v>
      </c>
      <c r="B26" s="27"/>
      <c r="C26" s="132">
        <f t="shared" ref="C26:O26" si="11">C74+C123+C171+C219+C267+C315+C363+C411+C459+C507+C555+C603+C651+C699+C747+C796+C843+C891</f>
        <v>0</v>
      </c>
      <c r="D26" s="132">
        <f t="shared" si="11"/>
        <v>0</v>
      </c>
      <c r="E26" s="132">
        <f t="shared" si="11"/>
        <v>0</v>
      </c>
      <c r="F26" s="132">
        <f t="shared" si="11"/>
        <v>0</v>
      </c>
      <c r="G26" s="132">
        <f t="shared" si="11"/>
        <v>0</v>
      </c>
      <c r="H26" s="132">
        <f t="shared" si="11"/>
        <v>0</v>
      </c>
      <c r="I26" s="132">
        <f t="shared" si="11"/>
        <v>0</v>
      </c>
      <c r="J26" s="132">
        <f t="shared" si="11"/>
        <v>0</v>
      </c>
      <c r="K26" s="132">
        <f t="shared" si="11"/>
        <v>0</v>
      </c>
      <c r="L26" s="132">
        <f t="shared" si="11"/>
        <v>0</v>
      </c>
      <c r="M26" s="26">
        <f t="shared" si="11"/>
        <v>0</v>
      </c>
      <c r="N26" s="67">
        <f t="shared" si="11"/>
        <v>0</v>
      </c>
      <c r="O26" s="125">
        <f t="shared" si="11"/>
        <v>0</v>
      </c>
    </row>
    <row r="27" spans="1:15" ht="95.25" customHeight="1" x14ac:dyDescent="0.25">
      <c r="A27" s="64" t="s">
        <v>56</v>
      </c>
      <c r="B27" s="27"/>
      <c r="C27" s="132">
        <f t="shared" ref="C27:O27" si="12">C75+C124+C172+C220+C268+C316+C364+C412+C460+C508+C556+C604+C652+C700+C748+C797+C844+C892</f>
        <v>1477</v>
      </c>
      <c r="D27" s="132">
        <f t="shared" si="12"/>
        <v>1026</v>
      </c>
      <c r="E27" s="132">
        <f t="shared" si="12"/>
        <v>451</v>
      </c>
      <c r="F27" s="132">
        <f t="shared" si="12"/>
        <v>1191</v>
      </c>
      <c r="G27" s="132">
        <f t="shared" si="12"/>
        <v>1131</v>
      </c>
      <c r="H27" s="132">
        <f t="shared" si="12"/>
        <v>12</v>
      </c>
      <c r="I27" s="132">
        <f t="shared" si="12"/>
        <v>930</v>
      </c>
      <c r="J27" s="132">
        <f t="shared" si="12"/>
        <v>29</v>
      </c>
      <c r="K27" s="132">
        <f t="shared" si="12"/>
        <v>160</v>
      </c>
      <c r="L27" s="132">
        <f t="shared" si="12"/>
        <v>0</v>
      </c>
      <c r="M27" s="26">
        <f t="shared" si="12"/>
        <v>0</v>
      </c>
      <c r="N27" s="67">
        <f t="shared" si="12"/>
        <v>3185200</v>
      </c>
      <c r="O27" s="126">
        <f t="shared" si="12"/>
        <v>1447500</v>
      </c>
    </row>
    <row r="28" spans="1:15" ht="69.75" customHeight="1" x14ac:dyDescent="0.25">
      <c r="A28" s="64" t="s">
        <v>86</v>
      </c>
      <c r="B28" s="27"/>
      <c r="C28" s="132">
        <f t="shared" ref="C28:O28" si="13">C76+C125+C173+C221+C269+C317+C365+C413+C461+C509+C557+C605+C653+C701+C749+C798+C845+C893</f>
        <v>9</v>
      </c>
      <c r="D28" s="132">
        <f t="shared" si="13"/>
        <v>2</v>
      </c>
      <c r="E28" s="132">
        <f t="shared" si="13"/>
        <v>7</v>
      </c>
      <c r="F28" s="132">
        <f t="shared" si="13"/>
        <v>9</v>
      </c>
      <c r="G28" s="132">
        <f t="shared" si="13"/>
        <v>9</v>
      </c>
      <c r="H28" s="132">
        <f t="shared" si="13"/>
        <v>3</v>
      </c>
      <c r="I28" s="132">
        <f t="shared" si="13"/>
        <v>3</v>
      </c>
      <c r="J28" s="132">
        <f t="shared" si="13"/>
        <v>0</v>
      </c>
      <c r="K28" s="132">
        <f t="shared" si="13"/>
        <v>1</v>
      </c>
      <c r="L28" s="132">
        <f t="shared" si="13"/>
        <v>0</v>
      </c>
      <c r="M28" s="26">
        <f t="shared" si="13"/>
        <v>0</v>
      </c>
      <c r="N28" s="67">
        <f t="shared" si="13"/>
        <v>64000</v>
      </c>
      <c r="O28" s="125">
        <f t="shared" si="13"/>
        <v>60000</v>
      </c>
    </row>
    <row r="29" spans="1:15" ht="57.75" customHeight="1" x14ac:dyDescent="0.25">
      <c r="A29" s="64" t="s">
        <v>117</v>
      </c>
      <c r="B29" s="27"/>
      <c r="C29" s="132">
        <f>C77+C126+C174+C222+C270+C318+C366+C414+C462+C510+C558+C606+C654+C702+C750+C799+C846+C894</f>
        <v>0</v>
      </c>
      <c r="D29" s="132"/>
      <c r="E29" s="132"/>
      <c r="F29" s="132"/>
      <c r="G29" s="132"/>
      <c r="H29" s="132"/>
      <c r="I29" s="132"/>
      <c r="J29" s="132"/>
      <c r="K29" s="132"/>
      <c r="L29" s="132"/>
      <c r="M29" s="26"/>
      <c r="N29" s="67"/>
      <c r="O29" s="125">
        <f>O77+O126+O174+O222+O270+O318+O366+O414+O462+O510+O558+O606+O654+O702+O750+O799+O846+O894</f>
        <v>0</v>
      </c>
    </row>
    <row r="30" spans="1:15" ht="165.75" customHeight="1" x14ac:dyDescent="0.25">
      <c r="A30" s="64" t="s">
        <v>118</v>
      </c>
      <c r="B30" s="27"/>
      <c r="C30" s="132">
        <f>C78+C127+C175+C223+C271+C319+C367+C415+C463+C511+C559+C607+C655+C703+C751+C800+C847+C895</f>
        <v>1</v>
      </c>
      <c r="D30" s="132">
        <f t="shared" ref="D30:N30" si="14">D78+D127+D175+D223+D271+D319+D367+D415+D463+D511+D559+D607+D655+D703+D751+D800+D847+D895</f>
        <v>0</v>
      </c>
      <c r="E30" s="132">
        <f t="shared" si="14"/>
        <v>1</v>
      </c>
      <c r="F30" s="132">
        <f t="shared" si="14"/>
        <v>1</v>
      </c>
      <c r="G30" s="132">
        <f t="shared" si="14"/>
        <v>1</v>
      </c>
      <c r="H30" s="132">
        <f t="shared" si="14"/>
        <v>0</v>
      </c>
      <c r="I30" s="132">
        <f t="shared" si="14"/>
        <v>0</v>
      </c>
      <c r="J30" s="132">
        <f t="shared" si="14"/>
        <v>0</v>
      </c>
      <c r="K30" s="132">
        <f t="shared" si="14"/>
        <v>1</v>
      </c>
      <c r="L30" s="132">
        <f t="shared" si="14"/>
        <v>0</v>
      </c>
      <c r="M30" s="26">
        <f t="shared" si="14"/>
        <v>0</v>
      </c>
      <c r="N30" s="67">
        <f t="shared" si="14"/>
        <v>0</v>
      </c>
      <c r="O30" s="125">
        <f>O78+O127+O175+O223+O271+O319+O367+O415+O463+O511+O559+O607+O655+O703+O751+O800+O847+O895</f>
        <v>0</v>
      </c>
    </row>
    <row r="31" spans="1:15" ht="75.75" customHeight="1" x14ac:dyDescent="0.25">
      <c r="A31" s="64" t="s">
        <v>127</v>
      </c>
      <c r="B31" s="27"/>
      <c r="C31" s="132">
        <f>C79+C128+C176+C224+C272+C320+C368+C416+C464+C512+C560+C608+C656+C704+C752+C801+C848+C896</f>
        <v>34</v>
      </c>
      <c r="D31" s="132"/>
      <c r="E31" s="132"/>
      <c r="F31" s="132"/>
      <c r="G31" s="132"/>
      <c r="H31" s="132"/>
      <c r="I31" s="132"/>
      <c r="J31" s="132"/>
      <c r="K31" s="132"/>
      <c r="L31" s="132"/>
      <c r="M31" s="26"/>
      <c r="N31" s="67"/>
      <c r="O31" s="125">
        <f>O79+O128+O176+O224+O272+O320+O368+O416+O464+O512+O560+O608+O656+O704+O752+O801+O848+O896</f>
        <v>0</v>
      </c>
    </row>
    <row r="32" spans="1:15" ht="124.5" customHeight="1" x14ac:dyDescent="0.25">
      <c r="A32" s="64" t="s">
        <v>136</v>
      </c>
      <c r="B32" s="27"/>
      <c r="C32" s="132">
        <f>C80+C129+C177+C225+C273+C321+C369+C417+C465+C513+C561+C609+C657+C705+C753+C802+C849+C897</f>
        <v>162</v>
      </c>
      <c r="D32" s="132">
        <f>D80+D129+D177+D225+D273+D321+D369+D417+D465+D513+D561+D609+D657+D705+D753+D802+D849+D897</f>
        <v>112</v>
      </c>
      <c r="E32" s="132">
        <f t="shared" ref="D32:N32" si="15">E80+E129+E177+E225+E273+E321+E369+E417+E465+E513+E561+E609+E657+E705+E753+E802+E849+E897</f>
        <v>50</v>
      </c>
      <c r="F32" s="132">
        <f t="shared" si="15"/>
        <v>147</v>
      </c>
      <c r="G32" s="132">
        <f t="shared" si="15"/>
        <v>142</v>
      </c>
      <c r="H32" s="132">
        <f t="shared" si="15"/>
        <v>5</v>
      </c>
      <c r="I32" s="132">
        <f t="shared" si="15"/>
        <v>117</v>
      </c>
      <c r="J32" s="132">
        <f t="shared" si="15"/>
        <v>6</v>
      </c>
      <c r="K32" s="132">
        <f t="shared" si="15"/>
        <v>14</v>
      </c>
      <c r="L32" s="132">
        <f t="shared" si="15"/>
        <v>0</v>
      </c>
      <c r="M32" s="26">
        <f t="shared" si="15"/>
        <v>0</v>
      </c>
      <c r="N32" s="67">
        <f t="shared" si="15"/>
        <v>458000</v>
      </c>
      <c r="O32" s="125">
        <f>O80+O129+O177+O225+O273+O321+O369+O417+O465+O513+O561+O609+O657+O705+O753+O802+O849+O897</f>
        <v>282000</v>
      </c>
    </row>
    <row r="33" spans="1:15" ht="106.5" customHeight="1" x14ac:dyDescent="0.25">
      <c r="A33" s="64" t="s">
        <v>137</v>
      </c>
      <c r="B33" s="27"/>
      <c r="C33" s="132">
        <f>C81+C130+C178+C226+C274+C322+C370+C418+C466+C514+C562+C610+C658+C706+C754+C803+C850+C898</f>
        <v>818</v>
      </c>
      <c r="D33" s="132">
        <f>D81+D130+D178+D226+D274+D322+D370+D418+D466+D514+D562+D610+D658+D706+D754+D803+D850+D898</f>
        <v>375</v>
      </c>
      <c r="E33" s="132">
        <f>E81+E130+E178+E226+E274+E322+E370+E418+E466+E514+E562+E610+E658+E706+E754+E803+E850+E898</f>
        <v>443</v>
      </c>
      <c r="F33" s="132">
        <f>F81+F130+F178+F226+F274+F322+F370+F418+F466+F514+F562+F610+F658+F706+F754+F803+F850+F898</f>
        <v>804</v>
      </c>
      <c r="G33" s="132">
        <f>G81+G130+G178+G226+G274+G322+G370+G418+G466+G514+G562+G610+G658+G706+G754+G803+G850+G898</f>
        <v>803</v>
      </c>
      <c r="H33" s="132">
        <f>H81+H130+H178+H226+H274+H322+H370+H418+H466+H514+H562+H610+H658+H706+H754+H803+H850+H898</f>
        <v>83</v>
      </c>
      <c r="I33" s="132">
        <f>I81+I130+I178+I226+I274+I322+I370+I418+I466+I514+I562+I610+I658+I706+I754+I803+I850+I898</f>
        <v>590</v>
      </c>
      <c r="J33" s="132">
        <f>J81+J130+J178+J226+J274+J322+J370+J418+J466+J514+J562+J610+J658+J706+J754+J803+J850+J898</f>
        <v>36</v>
      </c>
      <c r="K33" s="132">
        <f>K81+K130+K178+K226+K274+K322+K370+K418+K466+K514+K562+K610+K658+K706+K754+K803+K850+K898</f>
        <v>79</v>
      </c>
      <c r="L33" s="132">
        <f>L81+L130+L178+L226+L274+L322+L370+L418+L466+L514+L562+L610+L658+L706+L754+L803+L850+L898</f>
        <v>0</v>
      </c>
      <c r="M33" s="26">
        <f>M81+M130+M178+M226+M274+M322+M370+M418+M466+M514+M562+M610+M658+M706+M754+M803+M850+M898</f>
        <v>1</v>
      </c>
      <c r="N33" s="67">
        <f>N81+N130+N178+N226+N274+N322+N370+N418+N466+N514+N562+N610+N658+N706+N754+N803+N850+N898</f>
        <v>2168500</v>
      </c>
      <c r="O33" s="125">
        <f>O81+O130+O178+O226+O274+O322+O370+O418+O466+O514+O562+O610+O658+O706+O754+O803+O850+O898</f>
        <v>301000</v>
      </c>
    </row>
    <row r="34" spans="1:15" ht="64.5" customHeight="1" x14ac:dyDescent="0.25">
      <c r="A34" s="64" t="s">
        <v>103</v>
      </c>
      <c r="B34" s="27"/>
      <c r="C34" s="132">
        <f t="shared" ref="C34:O34" si="16">C82+C131+C179+C227+C275+C323+C371+C419+C467+C515+C563+C611+C659+C707+C755+C803+C851+C899</f>
        <v>17</v>
      </c>
      <c r="D34" s="132">
        <f t="shared" si="16"/>
        <v>15</v>
      </c>
      <c r="E34" s="132">
        <f t="shared" si="16"/>
        <v>2</v>
      </c>
      <c r="F34" s="132">
        <f t="shared" si="16"/>
        <v>16</v>
      </c>
      <c r="G34" s="132">
        <f t="shared" si="16"/>
        <v>16</v>
      </c>
      <c r="H34" s="132">
        <f t="shared" si="16"/>
        <v>0</v>
      </c>
      <c r="I34" s="132">
        <f t="shared" si="16"/>
        <v>8</v>
      </c>
      <c r="J34" s="132">
        <f t="shared" si="16"/>
        <v>1</v>
      </c>
      <c r="K34" s="132">
        <f>K82+K131+K179+K227+K275+K323+K371+K419+K467+K515+K563+K611+K659+K707+K755+K803+K851+K899</f>
        <v>7</v>
      </c>
      <c r="L34" s="132">
        <f t="shared" si="16"/>
        <v>0</v>
      </c>
      <c r="M34" s="26">
        <f t="shared" si="16"/>
        <v>0</v>
      </c>
      <c r="N34" s="67">
        <f t="shared" si="16"/>
        <v>42000</v>
      </c>
      <c r="O34" s="125">
        <f t="shared" si="16"/>
        <v>20000</v>
      </c>
    </row>
    <row r="35" spans="1:15" ht="78" customHeight="1" x14ac:dyDescent="0.25">
      <c r="A35" s="64" t="s">
        <v>104</v>
      </c>
      <c r="B35" s="27"/>
      <c r="C35" s="132">
        <f t="shared" ref="C35:O35" si="17">C83+C132+C180+C228+C276+C324+C372+C420+C468+C516+C564+C612+C660+C708+C756+C804+C852+C900</f>
        <v>31</v>
      </c>
      <c r="D35" s="132">
        <f t="shared" si="17"/>
        <v>27</v>
      </c>
      <c r="E35" s="132">
        <f t="shared" si="17"/>
        <v>4</v>
      </c>
      <c r="F35" s="132">
        <f t="shared" si="17"/>
        <v>29</v>
      </c>
      <c r="G35" s="132">
        <f t="shared" si="17"/>
        <v>29</v>
      </c>
      <c r="H35" s="132">
        <f t="shared" si="17"/>
        <v>0</v>
      </c>
      <c r="I35" s="132">
        <f t="shared" si="17"/>
        <v>21</v>
      </c>
      <c r="J35" s="132">
        <f t="shared" si="17"/>
        <v>2</v>
      </c>
      <c r="K35" s="132">
        <f t="shared" si="17"/>
        <v>6</v>
      </c>
      <c r="L35" s="132">
        <f t="shared" si="17"/>
        <v>0</v>
      </c>
      <c r="M35" s="26">
        <f t="shared" si="17"/>
        <v>0</v>
      </c>
      <c r="N35" s="67">
        <f t="shared" si="17"/>
        <v>153000</v>
      </c>
      <c r="O35" s="125">
        <f t="shared" si="17"/>
        <v>39000</v>
      </c>
    </row>
    <row r="36" spans="1:15" ht="45.75" customHeight="1" x14ac:dyDescent="0.25">
      <c r="A36" s="64" t="s">
        <v>119</v>
      </c>
      <c r="B36" s="27"/>
      <c r="C36" s="132">
        <f t="shared" ref="C36:O36" si="18">C84+C133+C181+C229+C277+C325+C373+C421+C469+C517+C565+C613+C661+C709+C757+C805+C853+C901</f>
        <v>15</v>
      </c>
      <c r="D36" s="132">
        <f t="shared" si="18"/>
        <v>10</v>
      </c>
      <c r="E36" s="132">
        <f t="shared" si="18"/>
        <v>5</v>
      </c>
      <c r="F36" s="132">
        <f t="shared" si="18"/>
        <v>15</v>
      </c>
      <c r="G36" s="132">
        <f t="shared" si="18"/>
        <v>14</v>
      </c>
      <c r="H36" s="132">
        <f t="shared" si="18"/>
        <v>0</v>
      </c>
      <c r="I36" s="132">
        <f t="shared" si="18"/>
        <v>12</v>
      </c>
      <c r="J36" s="132">
        <f t="shared" si="18"/>
        <v>0</v>
      </c>
      <c r="K36" s="132">
        <f t="shared" si="18"/>
        <v>2</v>
      </c>
      <c r="L36" s="132">
        <f t="shared" si="18"/>
        <v>0</v>
      </c>
      <c r="M36" s="26">
        <f t="shared" si="18"/>
        <v>0</v>
      </c>
      <c r="N36" s="67">
        <f t="shared" si="18"/>
        <v>88000</v>
      </c>
      <c r="O36" s="125">
        <f t="shared" si="18"/>
        <v>33000</v>
      </c>
    </row>
    <row r="37" spans="1:15" ht="30.75" customHeight="1" x14ac:dyDescent="0.25">
      <c r="A37" s="64" t="s">
        <v>94</v>
      </c>
      <c r="B37" s="27"/>
      <c r="C37" s="132">
        <f t="shared" ref="C37:O37" si="19">C85+C134+C182+C230+C278+C326+C374+C422+C470+C518+C566+C614+C662+C710+C758+C806+C854+C902</f>
        <v>50</v>
      </c>
      <c r="D37" s="132">
        <f t="shared" si="19"/>
        <v>27</v>
      </c>
      <c r="E37" s="132">
        <f t="shared" si="19"/>
        <v>23</v>
      </c>
      <c r="F37" s="132">
        <f t="shared" si="19"/>
        <v>49</v>
      </c>
      <c r="G37" s="132">
        <f t="shared" si="19"/>
        <v>44</v>
      </c>
      <c r="H37" s="132">
        <f t="shared" si="19"/>
        <v>1</v>
      </c>
      <c r="I37" s="132">
        <f t="shared" si="19"/>
        <v>29</v>
      </c>
      <c r="J37" s="132">
        <f t="shared" si="19"/>
        <v>1</v>
      </c>
      <c r="K37" s="132">
        <f t="shared" si="19"/>
        <v>13</v>
      </c>
      <c r="L37" s="132">
        <f t="shared" si="19"/>
        <v>1</v>
      </c>
      <c r="M37" s="26">
        <f t="shared" si="19"/>
        <v>0</v>
      </c>
      <c r="N37" s="67">
        <f t="shared" si="19"/>
        <v>316000</v>
      </c>
      <c r="O37" s="125">
        <f t="shared" si="19"/>
        <v>54000</v>
      </c>
    </row>
    <row r="38" spans="1:15" ht="119.25" customHeight="1" x14ac:dyDescent="0.25">
      <c r="A38" s="64" t="s">
        <v>75</v>
      </c>
      <c r="B38" s="27"/>
      <c r="C38" s="132">
        <f t="shared" ref="C38:O38" si="20">C86+C135+C183+C231+C279+C327+C375+C423+C471+C519+C567+C615+C663+C711+C759+C807+C855+C903</f>
        <v>0</v>
      </c>
      <c r="D38" s="132">
        <f t="shared" si="20"/>
        <v>0</v>
      </c>
      <c r="E38" s="132">
        <f t="shared" si="20"/>
        <v>0</v>
      </c>
      <c r="F38" s="132">
        <f t="shared" si="20"/>
        <v>0</v>
      </c>
      <c r="G38" s="132">
        <f t="shared" si="20"/>
        <v>0</v>
      </c>
      <c r="H38" s="132">
        <f t="shared" si="20"/>
        <v>0</v>
      </c>
      <c r="I38" s="132">
        <f t="shared" si="20"/>
        <v>0</v>
      </c>
      <c r="J38" s="132">
        <f t="shared" si="20"/>
        <v>0</v>
      </c>
      <c r="K38" s="132">
        <f t="shared" si="20"/>
        <v>0</v>
      </c>
      <c r="L38" s="132">
        <f t="shared" si="20"/>
        <v>0</v>
      </c>
      <c r="M38" s="26">
        <f t="shared" si="20"/>
        <v>0</v>
      </c>
      <c r="N38" s="67">
        <f t="shared" si="20"/>
        <v>0</v>
      </c>
      <c r="O38" s="125">
        <f t="shared" si="20"/>
        <v>0</v>
      </c>
    </row>
    <row r="39" spans="1:15" ht="48" customHeight="1" x14ac:dyDescent="0.25">
      <c r="A39" s="64" t="s">
        <v>82</v>
      </c>
      <c r="B39" s="27"/>
      <c r="C39" s="132">
        <f t="shared" ref="C39:O39" si="21">C87+C136+C184+C232+C280+C328+C376+C424+C472+C520+C568+C616+C664+C712+C760+C808+C856+C904</f>
        <v>128</v>
      </c>
      <c r="D39" s="132">
        <f t="shared" si="21"/>
        <v>62</v>
      </c>
      <c r="E39" s="132">
        <f t="shared" si="21"/>
        <v>66</v>
      </c>
      <c r="F39" s="132">
        <f t="shared" si="21"/>
        <v>128</v>
      </c>
      <c r="G39" s="132">
        <f t="shared" si="21"/>
        <v>98</v>
      </c>
      <c r="H39" s="132">
        <f t="shared" si="21"/>
        <v>31</v>
      </c>
      <c r="I39" s="132">
        <f t="shared" si="21"/>
        <v>56</v>
      </c>
      <c r="J39" s="132">
        <f t="shared" si="21"/>
        <v>0</v>
      </c>
      <c r="K39" s="132">
        <f t="shared" si="21"/>
        <v>11</v>
      </c>
      <c r="L39" s="132">
        <f t="shared" si="21"/>
        <v>0</v>
      </c>
      <c r="M39" s="26">
        <f t="shared" si="21"/>
        <v>0</v>
      </c>
      <c r="N39" s="67">
        <f t="shared" si="21"/>
        <v>401500</v>
      </c>
      <c r="O39" s="125">
        <f t="shared" si="21"/>
        <v>256000</v>
      </c>
    </row>
    <row r="40" spans="1:15" ht="45" customHeight="1" x14ac:dyDescent="0.25">
      <c r="A40" s="64" t="s">
        <v>83</v>
      </c>
      <c r="B40" s="27"/>
      <c r="C40" s="132">
        <f t="shared" ref="C40:O40" si="22">C88+C137+C185+C233+C281+C329+C377+C425+C473+C521+C569+C617+C665+C713+C761+C809+C857+C905</f>
        <v>33</v>
      </c>
      <c r="D40" s="132">
        <f t="shared" si="22"/>
        <v>18</v>
      </c>
      <c r="E40" s="132">
        <f t="shared" si="22"/>
        <v>15</v>
      </c>
      <c r="F40" s="132">
        <f t="shared" si="22"/>
        <v>31</v>
      </c>
      <c r="G40" s="132">
        <f t="shared" si="22"/>
        <v>27</v>
      </c>
      <c r="H40" s="132">
        <f t="shared" si="22"/>
        <v>17</v>
      </c>
      <c r="I40" s="132">
        <f t="shared" si="22"/>
        <v>9</v>
      </c>
      <c r="J40" s="132">
        <f t="shared" si="22"/>
        <v>0</v>
      </c>
      <c r="K40" s="132">
        <f t="shared" si="22"/>
        <v>1</v>
      </c>
      <c r="L40" s="132">
        <f t="shared" si="22"/>
        <v>0</v>
      </c>
      <c r="M40" s="26">
        <f t="shared" si="22"/>
        <v>0</v>
      </c>
      <c r="N40" s="67">
        <f t="shared" si="22"/>
        <v>28500</v>
      </c>
      <c r="O40" s="125">
        <f t="shared" si="22"/>
        <v>11000</v>
      </c>
    </row>
    <row r="41" spans="1:15" ht="46.5" customHeight="1" x14ac:dyDescent="0.25">
      <c r="A41" s="64" t="s">
        <v>108</v>
      </c>
      <c r="B41" s="27"/>
      <c r="C41" s="132">
        <f t="shared" ref="C41:O41" si="23">C89+C138+C186+C234+C282+C330+C378+C426+C474+C522+C570+C618+C666+C714+C762+C810+C858+C906</f>
        <v>416</v>
      </c>
      <c r="D41" s="132">
        <f t="shared" si="23"/>
        <v>128</v>
      </c>
      <c r="E41" s="132">
        <f t="shared" si="23"/>
        <v>288</v>
      </c>
      <c r="F41" s="132">
        <f t="shared" si="23"/>
        <v>383</v>
      </c>
      <c r="G41" s="132">
        <f t="shared" si="23"/>
        <v>375</v>
      </c>
      <c r="H41" s="132">
        <f t="shared" si="23"/>
        <v>24</v>
      </c>
      <c r="I41" s="132">
        <f t="shared" si="23"/>
        <v>307</v>
      </c>
      <c r="J41" s="132">
        <f t="shared" si="23"/>
        <v>4</v>
      </c>
      <c r="K41" s="132">
        <f t="shared" si="23"/>
        <v>40</v>
      </c>
      <c r="L41" s="132">
        <f t="shared" si="23"/>
        <v>0</v>
      </c>
      <c r="M41" s="26">
        <f t="shared" si="23"/>
        <v>0</v>
      </c>
      <c r="N41" s="67">
        <f t="shared" si="23"/>
        <v>1306000</v>
      </c>
      <c r="O41" s="125">
        <f t="shared" si="23"/>
        <v>480000</v>
      </c>
    </row>
    <row r="42" spans="1:15" ht="123.75" customHeight="1" x14ac:dyDescent="0.25">
      <c r="A42" s="64" t="s">
        <v>87</v>
      </c>
      <c r="B42" s="27"/>
      <c r="C42" s="132">
        <f t="shared" ref="C42:O42" si="24">C90+C139+C187+C235+C283+C331+C379+C427+C475+C523+C571+C619+C667+C715+C763+C811+C859+C907</f>
        <v>0</v>
      </c>
      <c r="D42" s="132">
        <f t="shared" si="24"/>
        <v>0</v>
      </c>
      <c r="E42" s="132">
        <f t="shared" si="24"/>
        <v>0</v>
      </c>
      <c r="F42" s="132">
        <f t="shared" si="24"/>
        <v>0</v>
      </c>
      <c r="G42" s="132">
        <f t="shared" si="24"/>
        <v>0</v>
      </c>
      <c r="H42" s="132">
        <f t="shared" si="24"/>
        <v>0</v>
      </c>
      <c r="I42" s="132">
        <f t="shared" si="24"/>
        <v>0</v>
      </c>
      <c r="J42" s="132">
        <f t="shared" si="24"/>
        <v>0</v>
      </c>
      <c r="K42" s="132">
        <f t="shared" si="24"/>
        <v>0</v>
      </c>
      <c r="L42" s="132">
        <f t="shared" si="24"/>
        <v>0</v>
      </c>
      <c r="M42" s="26">
        <f t="shared" si="24"/>
        <v>0</v>
      </c>
      <c r="N42" s="67">
        <f t="shared" si="24"/>
        <v>0</v>
      </c>
      <c r="O42" s="126">
        <f t="shared" si="24"/>
        <v>0</v>
      </c>
    </row>
    <row r="43" spans="1:15" ht="216.75" customHeight="1" x14ac:dyDescent="0.25">
      <c r="A43" s="64" t="s">
        <v>128</v>
      </c>
      <c r="B43" s="27"/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26"/>
      <c r="N43" s="67"/>
      <c r="O43" s="126">
        <f t="shared" ref="O43:O49" si="25">O91+O140+O188+O236+O284+O332+O380+O428+O476+O524+O572+O620+O668+O716+O764+O812+O860+O908</f>
        <v>0</v>
      </c>
    </row>
    <row r="44" spans="1:15" ht="43.5" customHeight="1" x14ac:dyDescent="0.25">
      <c r="A44" s="64" t="s">
        <v>35</v>
      </c>
      <c r="B44" s="27"/>
      <c r="C44" s="132">
        <f t="shared" ref="C44:N44" si="26">C92+C141+C189+C237+C285+C333+C381+C429+C477+C525+C573+C621+C669+C717+C765+C813+C861+C909</f>
        <v>0</v>
      </c>
      <c r="D44" s="132">
        <f t="shared" si="26"/>
        <v>0</v>
      </c>
      <c r="E44" s="132">
        <f t="shared" si="26"/>
        <v>0</v>
      </c>
      <c r="F44" s="132">
        <f t="shared" si="26"/>
        <v>0</v>
      </c>
      <c r="G44" s="132">
        <f t="shared" si="26"/>
        <v>0</v>
      </c>
      <c r="H44" s="132">
        <f t="shared" si="26"/>
        <v>0</v>
      </c>
      <c r="I44" s="132">
        <f t="shared" si="26"/>
        <v>0</v>
      </c>
      <c r="J44" s="132">
        <f t="shared" si="26"/>
        <v>0</v>
      </c>
      <c r="K44" s="132">
        <f t="shared" si="26"/>
        <v>0</v>
      </c>
      <c r="L44" s="132">
        <f t="shared" si="26"/>
        <v>0</v>
      </c>
      <c r="M44" s="26">
        <f t="shared" si="26"/>
        <v>0</v>
      </c>
      <c r="N44" s="67">
        <f t="shared" si="26"/>
        <v>0</v>
      </c>
      <c r="O44" s="125">
        <f t="shared" si="25"/>
        <v>0</v>
      </c>
    </row>
    <row r="45" spans="1:15" ht="44.25" customHeight="1" x14ac:dyDescent="0.25">
      <c r="A45" s="64" t="s">
        <v>36</v>
      </c>
      <c r="B45" s="27"/>
      <c r="C45" s="132">
        <f t="shared" ref="C45:N45" si="27">C93+C142+C190+C238+C286+C334+C382+C430+C478+C526+C574+C622+C670+C718+C766+C814+C862+C910</f>
        <v>0</v>
      </c>
      <c r="D45" s="132">
        <f t="shared" si="27"/>
        <v>0</v>
      </c>
      <c r="E45" s="132">
        <f t="shared" si="27"/>
        <v>0</v>
      </c>
      <c r="F45" s="132">
        <f t="shared" si="27"/>
        <v>0</v>
      </c>
      <c r="G45" s="132">
        <f t="shared" si="27"/>
        <v>0</v>
      </c>
      <c r="H45" s="132">
        <f t="shared" si="27"/>
        <v>0</v>
      </c>
      <c r="I45" s="132">
        <f t="shared" si="27"/>
        <v>0</v>
      </c>
      <c r="J45" s="132">
        <f t="shared" si="27"/>
        <v>0</v>
      </c>
      <c r="K45" s="132">
        <f t="shared" si="27"/>
        <v>0</v>
      </c>
      <c r="L45" s="132">
        <f t="shared" si="27"/>
        <v>0</v>
      </c>
      <c r="M45" s="26">
        <f t="shared" si="27"/>
        <v>0</v>
      </c>
      <c r="N45" s="67">
        <f t="shared" si="27"/>
        <v>0</v>
      </c>
      <c r="O45" s="125">
        <f t="shared" si="25"/>
        <v>0</v>
      </c>
    </row>
    <row r="46" spans="1:15" ht="50.25" customHeight="1" x14ac:dyDescent="0.25">
      <c r="A46" s="64" t="s">
        <v>45</v>
      </c>
      <c r="B46" s="27"/>
      <c r="C46" s="132">
        <f t="shared" ref="C46:N46" si="28">C94+C143+C191+C239+C287+C335+C383+C431+C479+C527+C575+C623+C671+C719+C767+C815+C863+C911</f>
        <v>0</v>
      </c>
      <c r="D46" s="132">
        <f t="shared" si="28"/>
        <v>0</v>
      </c>
      <c r="E46" s="132">
        <f t="shared" si="28"/>
        <v>0</v>
      </c>
      <c r="F46" s="132">
        <f t="shared" si="28"/>
        <v>0</v>
      </c>
      <c r="G46" s="132">
        <f t="shared" si="28"/>
        <v>0</v>
      </c>
      <c r="H46" s="132">
        <f t="shared" si="28"/>
        <v>0</v>
      </c>
      <c r="I46" s="132">
        <f t="shared" si="28"/>
        <v>0</v>
      </c>
      <c r="J46" s="132">
        <f t="shared" si="28"/>
        <v>0</v>
      </c>
      <c r="K46" s="132">
        <f t="shared" si="28"/>
        <v>0</v>
      </c>
      <c r="L46" s="132">
        <f t="shared" si="28"/>
        <v>0</v>
      </c>
      <c r="M46" s="26">
        <f t="shared" si="28"/>
        <v>0</v>
      </c>
      <c r="N46" s="67">
        <f t="shared" si="28"/>
        <v>0</v>
      </c>
      <c r="O46" s="125">
        <f t="shared" si="25"/>
        <v>0</v>
      </c>
    </row>
    <row r="47" spans="1:15" ht="187.5" customHeight="1" x14ac:dyDescent="0.25">
      <c r="A47" s="64" t="s">
        <v>129</v>
      </c>
      <c r="B47" s="27"/>
      <c r="C47" s="132">
        <f t="shared" ref="C47:N47" si="29">C95+C144+C192+C240+C288+C336+C384+C432+C480+C528+C576+C624+C672+C720+C768+C816+C864+C912</f>
        <v>13</v>
      </c>
      <c r="D47" s="132">
        <f t="shared" si="29"/>
        <v>8</v>
      </c>
      <c r="E47" s="132">
        <f t="shared" si="29"/>
        <v>5</v>
      </c>
      <c r="F47" s="132">
        <f t="shared" si="29"/>
        <v>12</v>
      </c>
      <c r="G47" s="132">
        <f t="shared" si="29"/>
        <v>12</v>
      </c>
      <c r="H47" s="132">
        <f t="shared" si="29"/>
        <v>0</v>
      </c>
      <c r="I47" s="132">
        <f t="shared" si="29"/>
        <v>12</v>
      </c>
      <c r="J47" s="132">
        <f t="shared" si="29"/>
        <v>0</v>
      </c>
      <c r="K47" s="132">
        <f t="shared" si="29"/>
        <v>0</v>
      </c>
      <c r="L47" s="132">
        <f t="shared" si="29"/>
        <v>0</v>
      </c>
      <c r="M47" s="26">
        <f t="shared" si="29"/>
        <v>0</v>
      </c>
      <c r="N47" s="67">
        <f t="shared" si="29"/>
        <v>11000</v>
      </c>
      <c r="O47" s="125">
        <f t="shared" si="25"/>
        <v>1000</v>
      </c>
    </row>
    <row r="48" spans="1:15" ht="63.75" customHeight="1" x14ac:dyDescent="0.25">
      <c r="A48" s="64" t="s">
        <v>120</v>
      </c>
      <c r="B48" s="27"/>
      <c r="C48" s="132">
        <f>C96+C145+C193+C241+C289+C337+C385+C433+C481+C529+C577+C625+C673+C721+C769+C817+C865+C913</f>
        <v>0</v>
      </c>
      <c r="D48" s="132"/>
      <c r="E48" s="132"/>
      <c r="F48" s="132"/>
      <c r="G48" s="132"/>
      <c r="H48" s="132"/>
      <c r="I48" s="132"/>
      <c r="J48" s="132"/>
      <c r="K48" s="132"/>
      <c r="L48" s="132"/>
      <c r="M48" s="26"/>
      <c r="N48" s="67"/>
      <c r="O48" s="125">
        <f t="shared" si="25"/>
        <v>0</v>
      </c>
    </row>
    <row r="49" spans="1:15" ht="35.25" customHeight="1" x14ac:dyDescent="0.25">
      <c r="A49" s="64" t="s">
        <v>37</v>
      </c>
      <c r="B49" s="27"/>
      <c r="C49" s="132">
        <f>C97+C146+C194+C242+C290+C338+C386+C434+C482+C530+C578+C626+C674+C722+C770+C818+C866+C914</f>
        <v>55</v>
      </c>
      <c r="D49" s="132">
        <f t="shared" ref="D49:N49" si="30">D97+D146+D194+D242+D290+D338+D386+D434+D482+D530+D578+D626+D674+D722+D770+D818+D866+D914</f>
        <v>29</v>
      </c>
      <c r="E49" s="132">
        <f t="shared" si="30"/>
        <v>26</v>
      </c>
      <c r="F49" s="132">
        <f t="shared" si="30"/>
        <v>49</v>
      </c>
      <c r="G49" s="132">
        <f t="shared" si="30"/>
        <v>42</v>
      </c>
      <c r="H49" s="132">
        <f t="shared" si="30"/>
        <v>0</v>
      </c>
      <c r="I49" s="132">
        <f t="shared" si="30"/>
        <v>27</v>
      </c>
      <c r="J49" s="132">
        <f t="shared" si="30"/>
        <v>0</v>
      </c>
      <c r="K49" s="132">
        <f t="shared" si="30"/>
        <v>15</v>
      </c>
      <c r="L49" s="132">
        <f t="shared" si="30"/>
        <v>0</v>
      </c>
      <c r="M49" s="26">
        <f t="shared" si="30"/>
        <v>2</v>
      </c>
      <c r="N49" s="67">
        <f t="shared" si="30"/>
        <v>64000</v>
      </c>
      <c r="O49" s="125">
        <f t="shared" si="25"/>
        <v>24000</v>
      </c>
    </row>
    <row r="50" spans="1:15" ht="30" customHeight="1" thickBot="1" x14ac:dyDescent="0.3">
      <c r="A50" s="65" t="s">
        <v>6</v>
      </c>
      <c r="B50" s="133">
        <f>B98+B147+B195+B243+B291+B339+B387+B435+B483+B531+B579+B627+B675+B723+B771+B819+B867+B915</f>
        <v>359</v>
      </c>
      <c r="C50" s="134">
        <f t="shared" ref="C50:O50" si="31">SUM(C5:C49)</f>
        <v>6014</v>
      </c>
      <c r="D50" s="134">
        <f t="shared" si="31"/>
        <v>3789</v>
      </c>
      <c r="E50" s="134">
        <f t="shared" si="31"/>
        <v>2190</v>
      </c>
      <c r="F50" s="134">
        <f t="shared" si="31"/>
        <v>5468</v>
      </c>
      <c r="G50" s="134">
        <f t="shared" si="31"/>
        <v>5285</v>
      </c>
      <c r="H50" s="134">
        <f t="shared" si="31"/>
        <v>482</v>
      </c>
      <c r="I50" s="134">
        <f t="shared" si="31"/>
        <v>3949</v>
      </c>
      <c r="J50" s="134">
        <f t="shared" si="31"/>
        <v>146</v>
      </c>
      <c r="K50" s="134">
        <f t="shared" si="31"/>
        <v>681</v>
      </c>
      <c r="L50" s="134">
        <f t="shared" si="31"/>
        <v>13</v>
      </c>
      <c r="M50" s="66">
        <f t="shared" si="31"/>
        <v>5</v>
      </c>
      <c r="N50" s="68">
        <f t="shared" si="31"/>
        <v>12244500</v>
      </c>
      <c r="O50" s="130">
        <f t="shared" si="31"/>
        <v>4738733</v>
      </c>
    </row>
    <row r="51" spans="1:15" ht="18" customHeight="1" x14ac:dyDescent="0.3">
      <c r="A51" s="93"/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5"/>
      <c r="N51" s="95"/>
      <c r="O51" s="100"/>
    </row>
    <row r="52" spans="1:15" s="2" customFormat="1" ht="39.75" customHeight="1" thickBot="1" x14ac:dyDescent="0.35">
      <c r="A52" s="183" t="s">
        <v>8</v>
      </c>
      <c r="B52" s="167"/>
      <c r="C52" s="167"/>
      <c r="D52" s="94"/>
      <c r="E52" s="94"/>
      <c r="F52" s="94"/>
      <c r="G52" s="94"/>
      <c r="H52" s="94"/>
      <c r="I52" s="94"/>
      <c r="J52" s="94"/>
      <c r="K52" s="94"/>
      <c r="L52" s="94"/>
      <c r="M52" s="95"/>
      <c r="N52" s="95"/>
      <c r="O52" s="100"/>
    </row>
    <row r="53" spans="1:15" s="2" customFormat="1" ht="18" customHeight="1" x14ac:dyDescent="0.3">
      <c r="A53" s="60" t="s">
        <v>25</v>
      </c>
      <c r="B53" s="30"/>
      <c r="C53" s="31">
        <v>1</v>
      </c>
      <c r="D53" s="31">
        <v>1</v>
      </c>
      <c r="E53" s="31"/>
      <c r="F53" s="31">
        <v>1</v>
      </c>
      <c r="G53" s="31">
        <v>1</v>
      </c>
      <c r="H53" s="31"/>
      <c r="I53" s="31">
        <v>1</v>
      </c>
      <c r="J53" s="31"/>
      <c r="K53" s="31"/>
      <c r="L53" s="31"/>
      <c r="M53" s="28"/>
      <c r="N53" s="69">
        <v>1000</v>
      </c>
      <c r="O53" s="98"/>
    </row>
    <row r="54" spans="1:15" s="2" customFormat="1" ht="18" customHeight="1" x14ac:dyDescent="0.3">
      <c r="A54" s="61" t="s">
        <v>26</v>
      </c>
      <c r="B54" s="32"/>
      <c r="C54" s="33">
        <v>58</v>
      </c>
      <c r="D54" s="33">
        <v>32</v>
      </c>
      <c r="E54" s="33">
        <v>26</v>
      </c>
      <c r="F54" s="33">
        <v>58</v>
      </c>
      <c r="G54" s="33">
        <v>58</v>
      </c>
      <c r="H54" s="33"/>
      <c r="I54" s="33">
        <v>52</v>
      </c>
      <c r="J54" s="33">
        <v>1</v>
      </c>
      <c r="K54" s="33">
        <v>5</v>
      </c>
      <c r="L54" s="33"/>
      <c r="M54" s="29"/>
      <c r="N54" s="70">
        <v>71500</v>
      </c>
      <c r="O54" s="91">
        <v>25000</v>
      </c>
    </row>
    <row r="55" spans="1:15" s="2" customFormat="1" ht="18" customHeight="1" x14ac:dyDescent="0.3">
      <c r="A55" s="61" t="s">
        <v>38</v>
      </c>
      <c r="B55" s="32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29"/>
      <c r="N55" s="70"/>
      <c r="O55" s="91"/>
    </row>
    <row r="56" spans="1:15" s="2" customFormat="1" ht="18" customHeight="1" x14ac:dyDescent="0.3">
      <c r="A56" s="61" t="s">
        <v>62</v>
      </c>
      <c r="B56" s="32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29"/>
      <c r="N56" s="70"/>
      <c r="O56" s="91"/>
    </row>
    <row r="57" spans="1:15" s="2" customFormat="1" ht="18" customHeight="1" x14ac:dyDescent="0.3">
      <c r="A57" s="61" t="s">
        <v>78</v>
      </c>
      <c r="B57" s="32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29"/>
      <c r="N57" s="70"/>
      <c r="O57" s="91"/>
    </row>
    <row r="58" spans="1:15" s="2" customFormat="1" ht="18" customHeight="1" x14ac:dyDescent="0.3">
      <c r="A58" s="61" t="s">
        <v>88</v>
      </c>
      <c r="B58" s="32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29"/>
      <c r="N58" s="70"/>
      <c r="O58" s="91"/>
    </row>
    <row r="59" spans="1:15" s="2" customFormat="1" ht="18" customHeight="1" x14ac:dyDescent="0.3">
      <c r="A59" s="61" t="s">
        <v>130</v>
      </c>
      <c r="B59" s="32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29"/>
      <c r="N59" s="70"/>
      <c r="O59" s="91"/>
    </row>
    <row r="60" spans="1:15" s="2" customFormat="1" ht="18" customHeight="1" x14ac:dyDescent="0.3">
      <c r="A60" s="61" t="s">
        <v>57</v>
      </c>
      <c r="B60" s="32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29"/>
      <c r="N60" s="70"/>
      <c r="O60" s="91"/>
    </row>
    <row r="61" spans="1:15" s="2" customFormat="1" ht="18" customHeight="1" x14ac:dyDescent="0.3">
      <c r="A61" s="61" t="s">
        <v>89</v>
      </c>
      <c r="B61" s="32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29"/>
      <c r="N61" s="70"/>
      <c r="O61" s="91"/>
    </row>
    <row r="62" spans="1:15" s="2" customFormat="1" ht="18" customHeight="1" x14ac:dyDescent="0.3">
      <c r="A62" s="61" t="s">
        <v>126</v>
      </c>
      <c r="B62" s="32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29"/>
      <c r="N62" s="70"/>
      <c r="O62" s="91"/>
    </row>
    <row r="63" spans="1:15" s="2" customFormat="1" ht="18" customHeight="1" x14ac:dyDescent="0.3">
      <c r="A63" s="61" t="s">
        <v>28</v>
      </c>
      <c r="B63" s="32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29"/>
      <c r="N63" s="70"/>
      <c r="O63" s="91"/>
    </row>
    <row r="64" spans="1:15" s="2" customFormat="1" ht="18" customHeight="1" x14ac:dyDescent="0.3">
      <c r="A64" s="61" t="s">
        <v>29</v>
      </c>
      <c r="B64" s="32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29"/>
      <c r="N64" s="70"/>
      <c r="O64" s="91"/>
    </row>
    <row r="65" spans="1:15" s="2" customFormat="1" ht="18" customHeight="1" x14ac:dyDescent="0.3">
      <c r="A65" s="61" t="s">
        <v>61</v>
      </c>
      <c r="B65" s="32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29"/>
      <c r="N65" s="70"/>
      <c r="O65" s="91"/>
    </row>
    <row r="66" spans="1:15" s="2" customFormat="1" ht="18" customHeight="1" x14ac:dyDescent="0.3">
      <c r="A66" s="61" t="s">
        <v>99</v>
      </c>
      <c r="B66" s="32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29"/>
      <c r="N66" s="70"/>
      <c r="O66" s="91"/>
    </row>
    <row r="67" spans="1:15" s="2" customFormat="1" ht="18" customHeight="1" x14ac:dyDescent="0.3">
      <c r="A67" s="61" t="s">
        <v>111</v>
      </c>
      <c r="B67" s="32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29"/>
      <c r="N67" s="70"/>
      <c r="O67" s="91"/>
    </row>
    <row r="68" spans="1:15" s="2" customFormat="1" ht="18" customHeight="1" x14ac:dyDescent="0.3">
      <c r="A68" s="61" t="s">
        <v>46</v>
      </c>
      <c r="B68" s="32"/>
      <c r="C68" s="33">
        <v>3</v>
      </c>
      <c r="D68" s="33">
        <v>3</v>
      </c>
      <c r="E68" s="33"/>
      <c r="F68" s="33">
        <v>3</v>
      </c>
      <c r="G68" s="33">
        <v>3</v>
      </c>
      <c r="H68" s="33"/>
      <c r="I68" s="33">
        <v>3</v>
      </c>
      <c r="J68" s="33"/>
      <c r="K68" s="33"/>
      <c r="L68" s="33"/>
      <c r="M68" s="29"/>
      <c r="N68" s="70">
        <v>7000</v>
      </c>
      <c r="O68" s="91"/>
    </row>
    <row r="69" spans="1:15" s="2" customFormat="1" ht="18" customHeight="1" x14ac:dyDescent="0.3">
      <c r="A69" s="61" t="s">
        <v>47</v>
      </c>
      <c r="B69" s="32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29"/>
      <c r="N69" s="70"/>
      <c r="O69" s="91"/>
    </row>
    <row r="70" spans="1:15" s="2" customFormat="1" ht="18" customHeight="1" x14ac:dyDescent="0.3">
      <c r="A70" s="61" t="s">
        <v>48</v>
      </c>
      <c r="B70" s="32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29"/>
      <c r="N70" s="70"/>
      <c r="O70" s="91"/>
    </row>
    <row r="71" spans="1:15" s="2" customFormat="1" ht="18" customHeight="1" x14ac:dyDescent="0.3">
      <c r="A71" s="61" t="s">
        <v>90</v>
      </c>
      <c r="B71" s="32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29"/>
      <c r="N71" s="70"/>
      <c r="O71" s="91"/>
    </row>
    <row r="72" spans="1:15" s="2" customFormat="1" ht="18" customHeight="1" x14ac:dyDescent="0.3">
      <c r="A72" s="61" t="s">
        <v>49</v>
      </c>
      <c r="B72" s="32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29"/>
      <c r="N72" s="70"/>
      <c r="O72" s="91"/>
    </row>
    <row r="73" spans="1:15" s="2" customFormat="1" ht="18" customHeight="1" x14ac:dyDescent="0.3">
      <c r="A73" s="61" t="s">
        <v>50</v>
      </c>
      <c r="B73" s="32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29"/>
      <c r="N73" s="70"/>
      <c r="O73" s="91"/>
    </row>
    <row r="74" spans="1:15" s="2" customFormat="1" ht="18" customHeight="1" x14ac:dyDescent="0.3">
      <c r="A74" s="61" t="s">
        <v>100</v>
      </c>
      <c r="B74" s="32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29"/>
      <c r="N74" s="70"/>
      <c r="O74" s="91"/>
    </row>
    <row r="75" spans="1:15" s="2" customFormat="1" ht="18" customHeight="1" x14ac:dyDescent="0.3">
      <c r="A75" s="61" t="s">
        <v>58</v>
      </c>
      <c r="B75" s="32"/>
      <c r="C75" s="33">
        <v>2</v>
      </c>
      <c r="D75" s="33">
        <v>1</v>
      </c>
      <c r="E75" s="33">
        <v>1</v>
      </c>
      <c r="F75" s="33">
        <v>2</v>
      </c>
      <c r="G75" s="33">
        <v>2</v>
      </c>
      <c r="H75" s="33"/>
      <c r="I75" s="33">
        <v>2</v>
      </c>
      <c r="J75" s="33"/>
      <c r="K75" s="33"/>
      <c r="L75" s="33"/>
      <c r="M75" s="29"/>
      <c r="N75" s="70">
        <v>6000</v>
      </c>
      <c r="O75" s="91">
        <v>3000</v>
      </c>
    </row>
    <row r="76" spans="1:15" s="2" customFormat="1" ht="18" customHeight="1" x14ac:dyDescent="0.3">
      <c r="A76" s="61" t="s">
        <v>91</v>
      </c>
      <c r="B76" s="32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29"/>
      <c r="N76" s="70"/>
      <c r="O76" s="91"/>
    </row>
    <row r="77" spans="1:15" s="2" customFormat="1" ht="18" customHeight="1" x14ac:dyDescent="0.3">
      <c r="A77" s="61" t="s">
        <v>121</v>
      </c>
      <c r="B77" s="32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29"/>
      <c r="N77" s="70"/>
      <c r="O77" s="91"/>
    </row>
    <row r="78" spans="1:15" s="2" customFormat="1" ht="18" customHeight="1" x14ac:dyDescent="0.3">
      <c r="A78" s="61" t="s">
        <v>122</v>
      </c>
      <c r="B78" s="32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29"/>
      <c r="N78" s="70"/>
      <c r="O78" s="91"/>
    </row>
    <row r="79" spans="1:15" s="2" customFormat="1" ht="18" customHeight="1" x14ac:dyDescent="0.3">
      <c r="A79" s="61" t="s">
        <v>131</v>
      </c>
      <c r="B79" s="32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29"/>
      <c r="N79" s="70"/>
      <c r="O79" s="91"/>
    </row>
    <row r="80" spans="1:15" s="2" customFormat="1" ht="18" customHeight="1" x14ac:dyDescent="0.3">
      <c r="A80" s="61" t="s">
        <v>138</v>
      </c>
      <c r="B80" s="32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29"/>
      <c r="N80" s="70"/>
      <c r="O80" s="91"/>
    </row>
    <row r="81" spans="1:15" s="2" customFormat="1" ht="18" customHeight="1" x14ac:dyDescent="0.3">
      <c r="A81" s="61" t="s">
        <v>141</v>
      </c>
      <c r="B81" s="32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29"/>
      <c r="N81" s="70"/>
      <c r="O81" s="91"/>
    </row>
    <row r="82" spans="1:15" s="2" customFormat="1" ht="18" customHeight="1" x14ac:dyDescent="0.3">
      <c r="A82" s="61" t="s">
        <v>101</v>
      </c>
      <c r="B82" s="32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29"/>
      <c r="N82" s="70"/>
      <c r="O82" s="91"/>
    </row>
    <row r="83" spans="1:15" s="2" customFormat="1" ht="18" customHeight="1" x14ac:dyDescent="0.3">
      <c r="A83" s="61" t="s">
        <v>102</v>
      </c>
      <c r="B83" s="32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29"/>
      <c r="N83" s="70"/>
      <c r="O83" s="91"/>
    </row>
    <row r="84" spans="1:15" s="2" customFormat="1" ht="18" customHeight="1" x14ac:dyDescent="0.3">
      <c r="A84" s="61" t="s">
        <v>113</v>
      </c>
      <c r="B84" s="32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29"/>
      <c r="N84" s="70"/>
      <c r="O84" s="91"/>
    </row>
    <row r="85" spans="1:15" s="2" customFormat="1" ht="18" customHeight="1" x14ac:dyDescent="0.3">
      <c r="A85" s="61" t="s">
        <v>60</v>
      </c>
      <c r="B85" s="32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29"/>
      <c r="N85" s="70"/>
      <c r="O85" s="91"/>
    </row>
    <row r="86" spans="1:15" s="2" customFormat="1" ht="18" customHeight="1" x14ac:dyDescent="0.3">
      <c r="A86" s="61" t="s">
        <v>76</v>
      </c>
      <c r="B86" s="32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29"/>
      <c r="N86" s="70"/>
      <c r="O86" s="91"/>
    </row>
    <row r="87" spans="1:15" s="2" customFormat="1" ht="18" customHeight="1" x14ac:dyDescent="0.3">
      <c r="A87" s="61" t="s">
        <v>80</v>
      </c>
      <c r="B87" s="32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29"/>
      <c r="N87" s="70"/>
      <c r="O87" s="91"/>
    </row>
    <row r="88" spans="1:15" s="2" customFormat="1" ht="18" customHeight="1" x14ac:dyDescent="0.3">
      <c r="A88" s="61" t="s">
        <v>81</v>
      </c>
      <c r="B88" s="32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29"/>
      <c r="N88" s="70"/>
      <c r="O88" s="91"/>
    </row>
    <row r="89" spans="1:15" s="2" customFormat="1" ht="18" customHeight="1" x14ac:dyDescent="0.3">
      <c r="A89" s="61" t="s">
        <v>109</v>
      </c>
      <c r="B89" s="32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29"/>
      <c r="N89" s="70"/>
      <c r="O89" s="91"/>
    </row>
    <row r="90" spans="1:15" s="2" customFormat="1" ht="18" customHeight="1" x14ac:dyDescent="0.3">
      <c r="A90" s="61" t="s">
        <v>92</v>
      </c>
      <c r="B90" s="32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29"/>
      <c r="N90" s="70"/>
      <c r="O90" s="91"/>
    </row>
    <row r="91" spans="1:15" s="2" customFormat="1" ht="18" customHeight="1" x14ac:dyDescent="0.3">
      <c r="A91" s="61" t="s">
        <v>132</v>
      </c>
      <c r="B91" s="32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29"/>
      <c r="N91" s="70"/>
      <c r="O91" s="91"/>
    </row>
    <row r="92" spans="1:15" s="2" customFormat="1" ht="18" customHeight="1" x14ac:dyDescent="0.3">
      <c r="A92" s="61" t="s">
        <v>30</v>
      </c>
      <c r="B92" s="32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29"/>
      <c r="N92" s="70"/>
      <c r="O92" s="91"/>
    </row>
    <row r="93" spans="1:15" s="2" customFormat="1" ht="18" customHeight="1" x14ac:dyDescent="0.3">
      <c r="A93" s="61" t="s">
        <v>33</v>
      </c>
      <c r="B93" s="32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29"/>
      <c r="N93" s="70"/>
      <c r="O93" s="91"/>
    </row>
    <row r="94" spans="1:15" s="2" customFormat="1" ht="18" customHeight="1" x14ac:dyDescent="0.3">
      <c r="A94" s="61" t="s">
        <v>51</v>
      </c>
      <c r="B94" s="32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29"/>
      <c r="N94" s="70"/>
      <c r="O94" s="91"/>
    </row>
    <row r="95" spans="1:15" s="2" customFormat="1" ht="18" customHeight="1" x14ac:dyDescent="0.3">
      <c r="A95" s="61" t="s">
        <v>133</v>
      </c>
      <c r="B95" s="32"/>
      <c r="C95" s="33">
        <v>1</v>
      </c>
      <c r="D95" s="33"/>
      <c r="E95" s="33">
        <v>1</v>
      </c>
      <c r="F95" s="33">
        <v>1</v>
      </c>
      <c r="G95" s="33">
        <v>1</v>
      </c>
      <c r="H95" s="33"/>
      <c r="I95" s="33">
        <v>1</v>
      </c>
      <c r="J95" s="33"/>
      <c r="K95" s="33"/>
      <c r="L95" s="33"/>
      <c r="M95" s="29"/>
      <c r="N95" s="70">
        <v>1000</v>
      </c>
      <c r="O95" s="91">
        <v>1000</v>
      </c>
    </row>
    <row r="96" spans="1:15" s="2" customFormat="1" ht="18" customHeight="1" x14ac:dyDescent="0.3">
      <c r="A96" s="61" t="s">
        <v>112</v>
      </c>
      <c r="B96" s="32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29"/>
      <c r="N96" s="70"/>
      <c r="O96" s="91"/>
    </row>
    <row r="97" spans="1:15" s="2" customFormat="1" ht="18" customHeight="1" x14ac:dyDescent="0.3">
      <c r="A97" s="61" t="s">
        <v>31</v>
      </c>
      <c r="B97" s="32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29"/>
      <c r="N97" s="70"/>
      <c r="O97" s="91"/>
    </row>
    <row r="98" spans="1:15" s="2" customFormat="1" ht="18" customHeight="1" thickBot="1" x14ac:dyDescent="0.3">
      <c r="A98" s="62" t="s">
        <v>6</v>
      </c>
      <c r="B98" s="34">
        <v>19</v>
      </c>
      <c r="C98" s="35">
        <f>SUM(C53:C97)</f>
        <v>65</v>
      </c>
      <c r="D98" s="35">
        <f>SUM(D53:D97)</f>
        <v>37</v>
      </c>
      <c r="E98" s="35">
        <f>SUM(E53:E97)</f>
        <v>28</v>
      </c>
      <c r="F98" s="35">
        <f>SUM(F53:F97)</f>
        <v>65</v>
      </c>
      <c r="G98" s="35">
        <f>SUM(G53:G97)</f>
        <v>65</v>
      </c>
      <c r="H98" s="35">
        <f>SUM(H53:H97)</f>
        <v>0</v>
      </c>
      <c r="I98" s="35">
        <f>SUM(I53:I97)</f>
        <v>59</v>
      </c>
      <c r="J98" s="35">
        <f>SUM(J53:J97)</f>
        <v>1</v>
      </c>
      <c r="K98" s="35">
        <f>SUM(K53:K97)</f>
        <v>5</v>
      </c>
      <c r="L98" s="35">
        <f>SUM(L53:L97)</f>
        <v>0</v>
      </c>
      <c r="M98" s="35">
        <f>SUM(M53:M97)</f>
        <v>0</v>
      </c>
      <c r="N98" s="71">
        <f>SUM(N53:N97)</f>
        <v>86500</v>
      </c>
      <c r="O98" s="116">
        <f>SUM(O53:O97)</f>
        <v>29000</v>
      </c>
    </row>
    <row r="99" spans="1:15" s="2" customFormat="1" ht="18" customHeight="1" x14ac:dyDescent="0.3">
      <c r="A99" s="72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6"/>
      <c r="N99" s="6"/>
      <c r="O99" s="100"/>
    </row>
    <row r="100" spans="1:15" s="2" customFormat="1" ht="18" customHeight="1" x14ac:dyDescent="0.3">
      <c r="A100" s="168" t="s">
        <v>9</v>
      </c>
      <c r="B100" s="167"/>
      <c r="C100" s="167"/>
      <c r="D100" s="36"/>
      <c r="E100" s="36"/>
      <c r="F100" s="36"/>
      <c r="G100" s="36"/>
      <c r="H100" s="36"/>
      <c r="I100" s="36"/>
      <c r="J100" s="36"/>
      <c r="K100" s="36"/>
      <c r="L100" s="36"/>
      <c r="M100" s="6"/>
      <c r="N100" s="6"/>
      <c r="O100" s="100"/>
    </row>
    <row r="101" spans="1:15" s="2" customFormat="1" ht="18" customHeight="1" thickBot="1" x14ac:dyDescent="0.35">
      <c r="A101" s="166"/>
      <c r="B101" s="167"/>
      <c r="C101" s="167"/>
      <c r="D101" s="36"/>
      <c r="E101" s="36"/>
      <c r="F101" s="36"/>
      <c r="G101" s="36"/>
      <c r="H101" s="36"/>
      <c r="I101" s="36"/>
      <c r="J101" s="36"/>
      <c r="K101" s="36"/>
      <c r="L101" s="36"/>
      <c r="M101" s="6"/>
      <c r="N101" s="6"/>
      <c r="O101" s="100"/>
    </row>
    <row r="102" spans="1:15" s="2" customFormat="1" ht="18" customHeight="1" x14ac:dyDescent="0.3">
      <c r="A102" s="60" t="s">
        <v>25</v>
      </c>
      <c r="B102" s="30"/>
      <c r="C102" s="31">
        <v>17</v>
      </c>
      <c r="D102" s="31"/>
      <c r="E102" s="31">
        <v>17</v>
      </c>
      <c r="F102" s="31">
        <v>17</v>
      </c>
      <c r="G102" s="31">
        <v>17</v>
      </c>
      <c r="H102" s="31"/>
      <c r="I102" s="31">
        <v>15</v>
      </c>
      <c r="J102" s="31">
        <v>1</v>
      </c>
      <c r="K102" s="31">
        <v>1</v>
      </c>
      <c r="L102" s="31">
        <v>1</v>
      </c>
      <c r="M102" s="28"/>
      <c r="N102" s="69">
        <v>23000</v>
      </c>
      <c r="O102" s="98">
        <v>2000</v>
      </c>
    </row>
    <row r="103" spans="1:15" s="2" customFormat="1" ht="18" customHeight="1" x14ac:dyDescent="0.3">
      <c r="A103" s="61" t="s">
        <v>26</v>
      </c>
      <c r="B103" s="32"/>
      <c r="C103" s="33">
        <v>31</v>
      </c>
      <c r="D103" s="33">
        <v>12</v>
      </c>
      <c r="E103" s="33">
        <v>19</v>
      </c>
      <c r="F103" s="33">
        <v>31</v>
      </c>
      <c r="G103" s="33">
        <v>31</v>
      </c>
      <c r="H103" s="33"/>
      <c r="I103" s="33">
        <v>25</v>
      </c>
      <c r="J103" s="33"/>
      <c r="K103" s="33">
        <v>6</v>
      </c>
      <c r="L103" s="33"/>
      <c r="M103" s="29"/>
      <c r="N103" s="70">
        <v>35000</v>
      </c>
      <c r="O103" s="91">
        <v>9000</v>
      </c>
    </row>
    <row r="104" spans="1:15" s="2" customFormat="1" ht="18" customHeight="1" x14ac:dyDescent="0.3">
      <c r="A104" s="61" t="s">
        <v>38</v>
      </c>
      <c r="B104" s="32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29"/>
      <c r="N104" s="70"/>
      <c r="O104" s="91"/>
    </row>
    <row r="105" spans="1:15" s="2" customFormat="1" ht="18" customHeight="1" x14ac:dyDescent="0.3">
      <c r="A105" s="61" t="s">
        <v>62</v>
      </c>
      <c r="B105" s="32"/>
      <c r="C105" s="33">
        <v>4</v>
      </c>
      <c r="D105" s="33"/>
      <c r="E105" s="33">
        <v>4</v>
      </c>
      <c r="F105" s="33">
        <v>4</v>
      </c>
      <c r="G105" s="33">
        <v>4</v>
      </c>
      <c r="H105" s="33">
        <v>3</v>
      </c>
      <c r="I105" s="33">
        <v>1</v>
      </c>
      <c r="J105" s="33"/>
      <c r="K105" s="33"/>
      <c r="L105" s="33"/>
      <c r="M105" s="29"/>
      <c r="N105" s="70">
        <v>1500</v>
      </c>
      <c r="O105" s="91"/>
    </row>
    <row r="106" spans="1:15" s="2" customFormat="1" ht="18" customHeight="1" x14ac:dyDescent="0.3">
      <c r="A106" s="61" t="s">
        <v>78</v>
      </c>
      <c r="B106" s="32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29"/>
      <c r="N106" s="70"/>
      <c r="O106" s="91"/>
    </row>
    <row r="107" spans="1:15" s="2" customFormat="1" ht="18" customHeight="1" x14ac:dyDescent="0.3">
      <c r="A107" s="61" t="s">
        <v>88</v>
      </c>
      <c r="B107" s="32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29"/>
      <c r="N107" s="70"/>
      <c r="O107" s="91"/>
    </row>
    <row r="108" spans="1:15" s="2" customFormat="1" ht="18" customHeight="1" x14ac:dyDescent="0.3">
      <c r="A108" s="61" t="s">
        <v>130</v>
      </c>
      <c r="B108" s="32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29"/>
      <c r="N108" s="70"/>
      <c r="O108" s="91"/>
    </row>
    <row r="109" spans="1:15" s="2" customFormat="1" ht="18" customHeight="1" x14ac:dyDescent="0.3">
      <c r="A109" s="61" t="s">
        <v>57</v>
      </c>
      <c r="B109" s="32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29"/>
      <c r="N109" s="70"/>
      <c r="O109" s="91"/>
    </row>
    <row r="110" spans="1:15" s="2" customFormat="1" ht="18" customHeight="1" x14ac:dyDescent="0.3">
      <c r="A110" s="61" t="s">
        <v>89</v>
      </c>
      <c r="B110" s="32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29"/>
      <c r="N110" s="70"/>
      <c r="O110" s="91"/>
    </row>
    <row r="111" spans="1:15" s="2" customFormat="1" ht="18" customHeight="1" x14ac:dyDescent="0.3">
      <c r="A111" s="61" t="s">
        <v>126</v>
      </c>
      <c r="B111" s="32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29"/>
      <c r="N111" s="70"/>
      <c r="O111" s="91"/>
    </row>
    <row r="112" spans="1:15" s="2" customFormat="1" ht="18" customHeight="1" x14ac:dyDescent="0.3">
      <c r="A112" s="61" t="s">
        <v>28</v>
      </c>
      <c r="B112" s="32"/>
      <c r="C112" s="33">
        <v>8</v>
      </c>
      <c r="D112" s="33">
        <v>5</v>
      </c>
      <c r="E112" s="33">
        <v>3</v>
      </c>
      <c r="F112" s="33">
        <v>8</v>
      </c>
      <c r="G112" s="33">
        <v>8</v>
      </c>
      <c r="H112" s="33"/>
      <c r="I112" s="33">
        <v>8</v>
      </c>
      <c r="J112" s="33"/>
      <c r="K112" s="33"/>
      <c r="L112" s="33"/>
      <c r="M112" s="29"/>
      <c r="N112" s="70">
        <v>14500</v>
      </c>
      <c r="O112" s="91">
        <v>11500</v>
      </c>
    </row>
    <row r="113" spans="1:15" s="2" customFormat="1" ht="18" customHeight="1" x14ac:dyDescent="0.3">
      <c r="A113" s="61" t="s">
        <v>29</v>
      </c>
      <c r="B113" s="32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29"/>
      <c r="N113" s="70"/>
      <c r="O113" s="91"/>
    </row>
    <row r="114" spans="1:15" s="2" customFormat="1" ht="18" customHeight="1" x14ac:dyDescent="0.3">
      <c r="A114" s="61" t="s">
        <v>61</v>
      </c>
      <c r="B114" s="32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29"/>
      <c r="N114" s="70"/>
      <c r="O114" s="91"/>
    </row>
    <row r="115" spans="1:15" s="2" customFormat="1" ht="18" customHeight="1" x14ac:dyDescent="0.3">
      <c r="A115" s="61" t="s">
        <v>99</v>
      </c>
      <c r="B115" s="32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29"/>
      <c r="N115" s="70"/>
      <c r="O115" s="91"/>
    </row>
    <row r="116" spans="1:15" s="2" customFormat="1" ht="18" customHeight="1" x14ac:dyDescent="0.3">
      <c r="A116" s="61" t="s">
        <v>111</v>
      </c>
      <c r="B116" s="32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29"/>
      <c r="N116" s="70"/>
      <c r="O116" s="91"/>
    </row>
    <row r="117" spans="1:15" s="2" customFormat="1" ht="18" customHeight="1" x14ac:dyDescent="0.3">
      <c r="A117" s="61" t="s">
        <v>46</v>
      </c>
      <c r="B117" s="32"/>
      <c r="C117" s="33">
        <v>4</v>
      </c>
      <c r="D117" s="33"/>
      <c r="E117" s="33">
        <v>4</v>
      </c>
      <c r="F117" s="33">
        <v>4</v>
      </c>
      <c r="G117" s="33">
        <v>4</v>
      </c>
      <c r="H117" s="33"/>
      <c r="I117" s="33">
        <v>4</v>
      </c>
      <c r="J117" s="33"/>
      <c r="K117" s="33"/>
      <c r="L117" s="33"/>
      <c r="M117" s="29"/>
      <c r="N117" s="70">
        <v>8000</v>
      </c>
      <c r="O117" s="91">
        <v>2000</v>
      </c>
    </row>
    <row r="118" spans="1:15" s="2" customFormat="1" ht="18" customHeight="1" x14ac:dyDescent="0.3">
      <c r="A118" s="61" t="s">
        <v>47</v>
      </c>
      <c r="B118" s="32"/>
      <c r="C118" s="33">
        <v>20</v>
      </c>
      <c r="D118" s="33"/>
      <c r="E118" s="33">
        <v>20</v>
      </c>
      <c r="F118" s="33">
        <v>20</v>
      </c>
      <c r="G118" s="33">
        <v>20</v>
      </c>
      <c r="H118" s="33">
        <v>9</v>
      </c>
      <c r="I118" s="33">
        <v>11</v>
      </c>
      <c r="J118" s="33"/>
      <c r="K118" s="33"/>
      <c r="L118" s="33"/>
      <c r="M118" s="29"/>
      <c r="N118" s="70">
        <v>11500</v>
      </c>
      <c r="O118" s="91">
        <v>5000</v>
      </c>
    </row>
    <row r="119" spans="1:15" s="2" customFormat="1" ht="18" customHeight="1" x14ac:dyDescent="0.3">
      <c r="A119" s="61" t="s">
        <v>48</v>
      </c>
      <c r="B119" s="32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29"/>
      <c r="N119" s="70"/>
      <c r="O119" s="91"/>
    </row>
    <row r="120" spans="1:15" s="2" customFormat="1" ht="18" customHeight="1" x14ac:dyDescent="0.3">
      <c r="A120" s="61" t="s">
        <v>90</v>
      </c>
      <c r="B120" s="32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29"/>
      <c r="N120" s="70"/>
      <c r="O120" s="91"/>
    </row>
    <row r="121" spans="1:15" s="2" customFormat="1" ht="18" customHeight="1" x14ac:dyDescent="0.3">
      <c r="A121" s="61" t="s">
        <v>49</v>
      </c>
      <c r="B121" s="32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29"/>
      <c r="N121" s="70"/>
      <c r="O121" s="91"/>
    </row>
    <row r="122" spans="1:15" s="2" customFormat="1" ht="18" customHeight="1" x14ac:dyDescent="0.3">
      <c r="A122" s="61" t="s">
        <v>50</v>
      </c>
      <c r="B122" s="32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29"/>
      <c r="N122" s="70"/>
      <c r="O122" s="91"/>
    </row>
    <row r="123" spans="1:15" s="2" customFormat="1" ht="18" customHeight="1" x14ac:dyDescent="0.3">
      <c r="A123" s="61" t="s">
        <v>100</v>
      </c>
      <c r="B123" s="32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29"/>
      <c r="N123" s="70"/>
      <c r="O123" s="91"/>
    </row>
    <row r="124" spans="1:15" s="2" customFormat="1" ht="18" customHeight="1" x14ac:dyDescent="0.3">
      <c r="A124" s="61" t="s">
        <v>58</v>
      </c>
      <c r="B124" s="32"/>
      <c r="C124" s="33">
        <v>5</v>
      </c>
      <c r="D124" s="33"/>
      <c r="E124" s="33">
        <v>5</v>
      </c>
      <c r="F124" s="33">
        <v>5</v>
      </c>
      <c r="G124" s="33">
        <v>5</v>
      </c>
      <c r="H124" s="33"/>
      <c r="I124" s="33">
        <v>5</v>
      </c>
      <c r="J124" s="33"/>
      <c r="K124" s="33"/>
      <c r="L124" s="33"/>
      <c r="M124" s="29"/>
      <c r="N124" s="70">
        <v>17000</v>
      </c>
      <c r="O124" s="91">
        <v>9000</v>
      </c>
    </row>
    <row r="125" spans="1:15" s="2" customFormat="1" ht="18" customHeight="1" x14ac:dyDescent="0.3">
      <c r="A125" s="61" t="s">
        <v>91</v>
      </c>
      <c r="B125" s="32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29"/>
      <c r="N125" s="70"/>
      <c r="O125" s="91"/>
    </row>
    <row r="126" spans="1:15" s="2" customFormat="1" ht="18" customHeight="1" x14ac:dyDescent="0.3">
      <c r="A126" s="61" t="s">
        <v>121</v>
      </c>
      <c r="B126" s="32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29"/>
      <c r="N126" s="70"/>
      <c r="O126" s="91"/>
    </row>
    <row r="127" spans="1:15" s="2" customFormat="1" ht="18" customHeight="1" x14ac:dyDescent="0.3">
      <c r="A127" s="61" t="s">
        <v>122</v>
      </c>
      <c r="B127" s="32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29"/>
      <c r="N127" s="70"/>
      <c r="O127" s="91"/>
    </row>
    <row r="128" spans="1:15" s="2" customFormat="1" ht="18" customHeight="1" x14ac:dyDescent="0.3">
      <c r="A128" s="61" t="s">
        <v>131</v>
      </c>
      <c r="B128" s="32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29"/>
      <c r="N128" s="70"/>
      <c r="O128" s="91"/>
    </row>
    <row r="129" spans="1:15" s="2" customFormat="1" ht="18" customHeight="1" x14ac:dyDescent="0.3">
      <c r="A129" s="61" t="s">
        <v>138</v>
      </c>
      <c r="B129" s="32"/>
      <c r="C129" s="33">
        <v>15</v>
      </c>
      <c r="D129" s="33">
        <v>1</v>
      </c>
      <c r="E129" s="33">
        <v>14</v>
      </c>
      <c r="F129" s="33">
        <v>15</v>
      </c>
      <c r="G129" s="33">
        <v>15</v>
      </c>
      <c r="H129" s="33"/>
      <c r="I129" s="33">
        <v>15</v>
      </c>
      <c r="J129" s="33"/>
      <c r="K129" s="33"/>
      <c r="L129" s="33"/>
      <c r="M129" s="29"/>
      <c r="N129" s="70">
        <v>20500</v>
      </c>
      <c r="O129" s="91">
        <v>14500</v>
      </c>
    </row>
    <row r="130" spans="1:15" s="2" customFormat="1" ht="18" customHeight="1" x14ac:dyDescent="0.3">
      <c r="A130" s="61" t="s">
        <v>141</v>
      </c>
      <c r="B130" s="32"/>
      <c r="C130" s="33">
        <v>242</v>
      </c>
      <c r="D130" s="33">
        <v>100</v>
      </c>
      <c r="E130" s="33">
        <v>142</v>
      </c>
      <c r="F130" s="33">
        <v>242</v>
      </c>
      <c r="G130" s="33">
        <v>242</v>
      </c>
      <c r="H130" s="33">
        <v>32</v>
      </c>
      <c r="I130" s="33">
        <v>197</v>
      </c>
      <c r="J130" s="33"/>
      <c r="K130" s="33">
        <v>13</v>
      </c>
      <c r="L130" s="33"/>
      <c r="M130" s="29"/>
      <c r="N130" s="70">
        <v>721000</v>
      </c>
      <c r="O130" s="91">
        <v>163000</v>
      </c>
    </row>
    <row r="131" spans="1:15" s="2" customFormat="1" ht="18" customHeight="1" x14ac:dyDescent="0.3">
      <c r="A131" s="61" t="s">
        <v>101</v>
      </c>
      <c r="B131" s="32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29"/>
      <c r="N131" s="70"/>
      <c r="O131" s="91"/>
    </row>
    <row r="132" spans="1:15" s="2" customFormat="1" ht="18" customHeight="1" x14ac:dyDescent="0.3">
      <c r="A132" s="61" t="s">
        <v>102</v>
      </c>
      <c r="B132" s="32"/>
      <c r="C132" s="33">
        <v>1</v>
      </c>
      <c r="D132" s="33">
        <v>1</v>
      </c>
      <c r="E132" s="33"/>
      <c r="F132" s="33">
        <v>1</v>
      </c>
      <c r="G132" s="33">
        <v>1</v>
      </c>
      <c r="H132" s="33"/>
      <c r="I132" s="33">
        <v>1</v>
      </c>
      <c r="J132" s="33"/>
      <c r="K132" s="33"/>
      <c r="L132" s="33"/>
      <c r="M132" s="29"/>
      <c r="N132" s="70">
        <v>5000</v>
      </c>
      <c r="O132" s="91">
        <v>5000</v>
      </c>
    </row>
    <row r="133" spans="1:15" s="2" customFormat="1" ht="18" customHeight="1" x14ac:dyDescent="0.3">
      <c r="A133" s="61" t="s">
        <v>113</v>
      </c>
      <c r="B133" s="32"/>
      <c r="C133" s="33">
        <v>1</v>
      </c>
      <c r="D133" s="33"/>
      <c r="E133" s="33">
        <v>1</v>
      </c>
      <c r="F133" s="33">
        <v>1</v>
      </c>
      <c r="G133" s="33">
        <v>1</v>
      </c>
      <c r="H133" s="33"/>
      <c r="I133" s="33">
        <v>1</v>
      </c>
      <c r="J133" s="33"/>
      <c r="K133" s="33"/>
      <c r="L133" s="33"/>
      <c r="M133" s="29"/>
      <c r="N133" s="70">
        <v>3000</v>
      </c>
      <c r="O133" s="91"/>
    </row>
    <row r="134" spans="1:15" s="2" customFormat="1" ht="18" customHeight="1" x14ac:dyDescent="0.3">
      <c r="A134" s="61" t="s">
        <v>60</v>
      </c>
      <c r="B134" s="32"/>
      <c r="C134" s="33">
        <v>2</v>
      </c>
      <c r="D134" s="33">
        <v>1</v>
      </c>
      <c r="E134" s="33">
        <v>1</v>
      </c>
      <c r="F134" s="33">
        <v>2</v>
      </c>
      <c r="G134" s="33">
        <v>2</v>
      </c>
      <c r="H134" s="33"/>
      <c r="I134" s="33">
        <v>2</v>
      </c>
      <c r="J134" s="33"/>
      <c r="K134" s="33"/>
      <c r="L134" s="33"/>
      <c r="M134" s="29"/>
      <c r="N134" s="70">
        <v>12000</v>
      </c>
      <c r="O134" s="91">
        <v>12000</v>
      </c>
    </row>
    <row r="135" spans="1:15" s="2" customFormat="1" ht="18" customHeight="1" x14ac:dyDescent="0.3">
      <c r="A135" s="61" t="s">
        <v>76</v>
      </c>
      <c r="B135" s="32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29"/>
      <c r="N135" s="70"/>
      <c r="O135" s="91"/>
    </row>
    <row r="136" spans="1:15" s="2" customFormat="1" ht="18" customHeight="1" x14ac:dyDescent="0.3">
      <c r="A136" s="61" t="s">
        <v>80</v>
      </c>
      <c r="B136" s="32"/>
      <c r="C136" s="33">
        <v>1</v>
      </c>
      <c r="D136" s="33"/>
      <c r="E136" s="33">
        <v>1</v>
      </c>
      <c r="F136" s="33">
        <v>1</v>
      </c>
      <c r="G136" s="33">
        <v>1</v>
      </c>
      <c r="H136" s="33"/>
      <c r="I136" s="33">
        <v>1</v>
      </c>
      <c r="J136" s="33"/>
      <c r="K136" s="33"/>
      <c r="L136" s="33"/>
      <c r="M136" s="29"/>
      <c r="N136" s="70">
        <v>2000</v>
      </c>
      <c r="O136" s="91"/>
    </row>
    <row r="137" spans="1:15" s="2" customFormat="1" ht="18" customHeight="1" x14ac:dyDescent="0.3">
      <c r="A137" s="61" t="s">
        <v>81</v>
      </c>
      <c r="B137" s="32"/>
      <c r="C137" s="33">
        <v>4</v>
      </c>
      <c r="D137" s="33"/>
      <c r="E137" s="33">
        <v>4</v>
      </c>
      <c r="F137" s="33">
        <v>4</v>
      </c>
      <c r="G137" s="33">
        <v>4</v>
      </c>
      <c r="H137" s="33"/>
      <c r="I137" s="33">
        <v>4</v>
      </c>
      <c r="J137" s="33"/>
      <c r="K137" s="33"/>
      <c r="L137" s="33"/>
      <c r="M137" s="29"/>
      <c r="N137" s="70">
        <v>7000</v>
      </c>
      <c r="O137" s="91"/>
    </row>
    <row r="138" spans="1:15" s="2" customFormat="1" ht="18" customHeight="1" x14ac:dyDescent="0.3">
      <c r="A138" s="61" t="s">
        <v>109</v>
      </c>
      <c r="B138" s="32"/>
      <c r="C138" s="33">
        <v>76</v>
      </c>
      <c r="D138" s="33"/>
      <c r="E138" s="33">
        <v>76</v>
      </c>
      <c r="F138" s="33">
        <v>75</v>
      </c>
      <c r="G138" s="33">
        <v>75</v>
      </c>
      <c r="H138" s="33"/>
      <c r="I138" s="33">
        <v>70</v>
      </c>
      <c r="J138" s="33"/>
      <c r="K138" s="33">
        <v>5</v>
      </c>
      <c r="L138" s="33"/>
      <c r="M138" s="29"/>
      <c r="N138" s="70">
        <v>624000</v>
      </c>
      <c r="O138" s="91">
        <v>150000</v>
      </c>
    </row>
    <row r="139" spans="1:15" s="2" customFormat="1" ht="18" customHeight="1" x14ac:dyDescent="0.3">
      <c r="A139" s="61" t="s">
        <v>92</v>
      </c>
      <c r="B139" s="32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29"/>
      <c r="N139" s="70"/>
      <c r="O139" s="91"/>
    </row>
    <row r="140" spans="1:15" s="2" customFormat="1" ht="18" customHeight="1" x14ac:dyDescent="0.3">
      <c r="A140" s="61" t="s">
        <v>132</v>
      </c>
      <c r="B140" s="32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29"/>
      <c r="N140" s="70"/>
      <c r="O140" s="91"/>
    </row>
    <row r="141" spans="1:15" s="2" customFormat="1" ht="18" customHeight="1" x14ac:dyDescent="0.3">
      <c r="A141" s="61" t="s">
        <v>30</v>
      </c>
      <c r="B141" s="32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29"/>
      <c r="N141" s="70"/>
      <c r="O141" s="91"/>
    </row>
    <row r="142" spans="1:15" s="2" customFormat="1" ht="18" customHeight="1" x14ac:dyDescent="0.3">
      <c r="A142" s="61" t="s">
        <v>33</v>
      </c>
      <c r="B142" s="32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29"/>
      <c r="N142" s="70"/>
      <c r="O142" s="91"/>
    </row>
    <row r="143" spans="1:15" s="2" customFormat="1" ht="18" customHeight="1" x14ac:dyDescent="0.3">
      <c r="A143" s="61" t="s">
        <v>51</v>
      </c>
      <c r="B143" s="32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29"/>
      <c r="N143" s="70"/>
      <c r="O143" s="91"/>
    </row>
    <row r="144" spans="1:15" s="2" customFormat="1" ht="18" customHeight="1" x14ac:dyDescent="0.3">
      <c r="A144" s="61" t="s">
        <v>133</v>
      </c>
      <c r="B144" s="32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29"/>
      <c r="N144" s="70"/>
      <c r="O144" s="91"/>
    </row>
    <row r="145" spans="1:15" s="2" customFormat="1" ht="18" customHeight="1" x14ac:dyDescent="0.3">
      <c r="A145" s="61" t="s">
        <v>112</v>
      </c>
      <c r="B145" s="32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29"/>
      <c r="N145" s="70"/>
      <c r="O145" s="91"/>
    </row>
    <row r="146" spans="1:15" s="2" customFormat="1" ht="18" customHeight="1" x14ac:dyDescent="0.3">
      <c r="A146" s="61" t="s">
        <v>31</v>
      </c>
      <c r="B146" s="32"/>
      <c r="C146" s="33">
        <v>6</v>
      </c>
      <c r="D146" s="33">
        <v>3</v>
      </c>
      <c r="E146" s="33">
        <v>3</v>
      </c>
      <c r="F146" s="33">
        <v>6</v>
      </c>
      <c r="G146" s="33">
        <v>6</v>
      </c>
      <c r="H146" s="33"/>
      <c r="I146" s="33">
        <v>6</v>
      </c>
      <c r="J146" s="33"/>
      <c r="K146" s="33"/>
      <c r="L146" s="33"/>
      <c r="M146" s="29"/>
      <c r="N146" s="70">
        <v>16000</v>
      </c>
      <c r="O146" s="91">
        <v>8000</v>
      </c>
    </row>
    <row r="147" spans="1:15" s="2" customFormat="1" ht="18" customHeight="1" thickBot="1" x14ac:dyDescent="0.3">
      <c r="A147" s="62" t="s">
        <v>6</v>
      </c>
      <c r="B147" s="34">
        <v>19</v>
      </c>
      <c r="C147" s="35">
        <f t="shared" ref="C147:O147" si="32">SUM(C102:C146)</f>
        <v>437</v>
      </c>
      <c r="D147" s="35">
        <f t="shared" si="32"/>
        <v>123</v>
      </c>
      <c r="E147" s="35">
        <f t="shared" si="32"/>
        <v>314</v>
      </c>
      <c r="F147" s="35">
        <f t="shared" si="32"/>
        <v>436</v>
      </c>
      <c r="G147" s="35">
        <f t="shared" si="32"/>
        <v>436</v>
      </c>
      <c r="H147" s="35">
        <f t="shared" si="32"/>
        <v>44</v>
      </c>
      <c r="I147" s="35">
        <f t="shared" si="32"/>
        <v>366</v>
      </c>
      <c r="J147" s="35">
        <f t="shared" si="32"/>
        <v>1</v>
      </c>
      <c r="K147" s="35">
        <f t="shared" si="32"/>
        <v>25</v>
      </c>
      <c r="L147" s="35">
        <f t="shared" si="32"/>
        <v>1</v>
      </c>
      <c r="M147" s="35">
        <f t="shared" si="32"/>
        <v>0</v>
      </c>
      <c r="N147" s="71">
        <f t="shared" si="32"/>
        <v>1521000</v>
      </c>
      <c r="O147" s="85">
        <f t="shared" si="32"/>
        <v>391000</v>
      </c>
    </row>
    <row r="148" spans="1:15" s="2" customFormat="1" ht="30" customHeight="1" thickBot="1" x14ac:dyDescent="0.35">
      <c r="A148" s="73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100"/>
    </row>
    <row r="149" spans="1:15" s="2" customFormat="1" ht="39" customHeight="1" thickBot="1" x14ac:dyDescent="0.35">
      <c r="A149" s="181" t="s">
        <v>10</v>
      </c>
      <c r="B149" s="182"/>
      <c r="C149" s="182"/>
      <c r="D149" s="108"/>
      <c r="E149" s="108"/>
      <c r="F149" s="108"/>
      <c r="G149" s="108"/>
      <c r="H149" s="108"/>
      <c r="I149" s="108"/>
      <c r="J149" s="108"/>
      <c r="K149" s="108"/>
      <c r="L149" s="108"/>
      <c r="M149" s="109"/>
      <c r="N149" s="109"/>
      <c r="O149" s="100"/>
    </row>
    <row r="150" spans="1:15" s="2" customFormat="1" ht="18" customHeight="1" x14ac:dyDescent="0.3">
      <c r="A150" s="84" t="s">
        <v>25</v>
      </c>
      <c r="B150" s="30"/>
      <c r="C150" s="31">
        <v>1</v>
      </c>
      <c r="D150" s="31"/>
      <c r="E150" s="31">
        <v>1</v>
      </c>
      <c r="F150" s="31">
        <v>1</v>
      </c>
      <c r="G150" s="31">
        <v>1</v>
      </c>
      <c r="H150" s="31"/>
      <c r="I150" s="31">
        <v>1</v>
      </c>
      <c r="J150" s="31"/>
      <c r="K150" s="31"/>
      <c r="L150" s="31"/>
      <c r="M150" s="28"/>
      <c r="N150" s="69">
        <v>2000</v>
      </c>
      <c r="O150" s="98"/>
    </row>
    <row r="151" spans="1:15" s="2" customFormat="1" ht="18" customHeight="1" x14ac:dyDescent="0.3">
      <c r="A151" s="61" t="s">
        <v>26</v>
      </c>
      <c r="B151" s="32"/>
      <c r="C151" s="33">
        <v>11</v>
      </c>
      <c r="D151" s="33">
        <v>4</v>
      </c>
      <c r="E151" s="33">
        <v>7</v>
      </c>
      <c r="F151" s="33">
        <v>11</v>
      </c>
      <c r="G151" s="33">
        <v>11</v>
      </c>
      <c r="H151" s="33"/>
      <c r="I151" s="33">
        <v>11</v>
      </c>
      <c r="J151" s="33"/>
      <c r="K151" s="33"/>
      <c r="L151" s="33"/>
      <c r="M151" s="29"/>
      <c r="N151" s="70">
        <v>15500</v>
      </c>
      <c r="O151" s="91">
        <v>3500</v>
      </c>
    </row>
    <row r="152" spans="1:15" s="2" customFormat="1" ht="18" customHeight="1" x14ac:dyDescent="0.3">
      <c r="A152" s="61" t="s">
        <v>38</v>
      </c>
      <c r="B152" s="32"/>
      <c r="C152" s="33">
        <v>1</v>
      </c>
      <c r="D152" s="33"/>
      <c r="E152" s="33">
        <v>1</v>
      </c>
      <c r="F152" s="33">
        <v>1</v>
      </c>
      <c r="G152" s="33">
        <v>1</v>
      </c>
      <c r="H152" s="33"/>
      <c r="I152" s="33">
        <v>1</v>
      </c>
      <c r="J152" s="33"/>
      <c r="K152" s="33"/>
      <c r="L152" s="33"/>
      <c r="M152" s="29"/>
      <c r="N152" s="70">
        <v>5000</v>
      </c>
      <c r="O152" s="91"/>
    </row>
    <row r="153" spans="1:15" s="2" customFormat="1" ht="18" customHeight="1" x14ac:dyDescent="0.3">
      <c r="A153" s="61" t="s">
        <v>62</v>
      </c>
      <c r="B153" s="32"/>
      <c r="C153" s="33">
        <v>25</v>
      </c>
      <c r="D153" s="33"/>
      <c r="E153" s="33">
        <v>25</v>
      </c>
      <c r="F153" s="33">
        <v>25</v>
      </c>
      <c r="G153" s="33">
        <v>25</v>
      </c>
      <c r="H153" s="33">
        <v>1</v>
      </c>
      <c r="I153" s="33">
        <v>24</v>
      </c>
      <c r="J153" s="33"/>
      <c r="K153" s="33"/>
      <c r="L153" s="33"/>
      <c r="M153" s="29"/>
      <c r="N153" s="70">
        <v>99000</v>
      </c>
      <c r="O153" s="91">
        <v>30000</v>
      </c>
    </row>
    <row r="154" spans="1:15" s="2" customFormat="1" ht="18" customHeight="1" x14ac:dyDescent="0.3">
      <c r="A154" s="61" t="s">
        <v>78</v>
      </c>
      <c r="B154" s="32"/>
      <c r="C154" s="33">
        <v>4</v>
      </c>
      <c r="D154" s="33">
        <v>2</v>
      </c>
      <c r="E154" s="33">
        <v>2</v>
      </c>
      <c r="F154" s="33">
        <v>4</v>
      </c>
      <c r="G154" s="33">
        <v>4</v>
      </c>
      <c r="H154" s="33">
        <v>2</v>
      </c>
      <c r="I154" s="33">
        <v>2</v>
      </c>
      <c r="J154" s="33"/>
      <c r="K154" s="33"/>
      <c r="L154" s="33"/>
      <c r="M154" s="29"/>
      <c r="N154" s="70">
        <v>4000</v>
      </c>
      <c r="O154" s="91"/>
    </row>
    <row r="155" spans="1:15" s="2" customFormat="1" ht="18" customHeight="1" x14ac:dyDescent="0.3">
      <c r="A155" s="61" t="s">
        <v>88</v>
      </c>
      <c r="B155" s="32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29"/>
      <c r="N155" s="70"/>
      <c r="O155" s="91"/>
    </row>
    <row r="156" spans="1:15" s="2" customFormat="1" ht="18" customHeight="1" x14ac:dyDescent="0.3">
      <c r="A156" s="61" t="s">
        <v>130</v>
      </c>
      <c r="B156" s="32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29"/>
      <c r="N156" s="70"/>
      <c r="O156" s="91"/>
    </row>
    <row r="157" spans="1:15" s="2" customFormat="1" ht="18" customHeight="1" x14ac:dyDescent="0.3">
      <c r="A157" s="61" t="s">
        <v>57</v>
      </c>
      <c r="B157" s="32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29"/>
      <c r="N157" s="70"/>
      <c r="O157" s="91"/>
    </row>
    <row r="158" spans="1:15" s="2" customFormat="1" ht="18" customHeight="1" x14ac:dyDescent="0.3">
      <c r="A158" s="61" t="s">
        <v>89</v>
      </c>
      <c r="B158" s="32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29"/>
      <c r="N158" s="70"/>
      <c r="O158" s="91"/>
    </row>
    <row r="159" spans="1:15" s="2" customFormat="1" ht="18" customHeight="1" x14ac:dyDescent="0.3">
      <c r="A159" s="61" t="s">
        <v>126</v>
      </c>
      <c r="B159" s="32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29"/>
      <c r="N159" s="70"/>
      <c r="O159" s="91"/>
    </row>
    <row r="160" spans="1:15" s="2" customFormat="1" ht="18" customHeight="1" x14ac:dyDescent="0.3">
      <c r="A160" s="61" t="s">
        <v>28</v>
      </c>
      <c r="B160" s="32"/>
      <c r="C160" s="33">
        <v>6</v>
      </c>
      <c r="D160" s="33">
        <v>6</v>
      </c>
      <c r="E160" s="33"/>
      <c r="F160" s="33">
        <v>6</v>
      </c>
      <c r="G160" s="33">
        <v>6</v>
      </c>
      <c r="H160" s="33"/>
      <c r="I160" s="33">
        <v>6</v>
      </c>
      <c r="J160" s="33"/>
      <c r="K160" s="33"/>
      <c r="L160" s="33"/>
      <c r="M160" s="29"/>
      <c r="N160" s="70">
        <v>12000</v>
      </c>
      <c r="O160" s="91">
        <v>4500</v>
      </c>
    </row>
    <row r="161" spans="1:15" s="2" customFormat="1" ht="18" customHeight="1" x14ac:dyDescent="0.3">
      <c r="A161" s="61" t="s">
        <v>29</v>
      </c>
      <c r="B161" s="32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29"/>
      <c r="N161" s="70"/>
      <c r="O161" s="91"/>
    </row>
    <row r="162" spans="1:15" s="2" customFormat="1" ht="18" customHeight="1" x14ac:dyDescent="0.3">
      <c r="A162" s="61" t="s">
        <v>61</v>
      </c>
      <c r="B162" s="32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29"/>
      <c r="N162" s="70"/>
      <c r="O162" s="91"/>
    </row>
    <row r="163" spans="1:15" ht="18" customHeight="1" x14ac:dyDescent="0.3">
      <c r="A163" s="61" t="s">
        <v>99</v>
      </c>
      <c r="B163" s="32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29"/>
      <c r="N163" s="70"/>
      <c r="O163" s="91"/>
    </row>
    <row r="164" spans="1:15" ht="18" customHeight="1" x14ac:dyDescent="0.3">
      <c r="A164" s="61" t="s">
        <v>111</v>
      </c>
      <c r="B164" s="32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29"/>
      <c r="N164" s="70"/>
      <c r="O164" s="91"/>
    </row>
    <row r="165" spans="1:15" ht="18" customHeight="1" x14ac:dyDescent="0.3">
      <c r="A165" s="61" t="s">
        <v>46</v>
      </c>
      <c r="B165" s="32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29"/>
      <c r="N165" s="70"/>
      <c r="O165" s="91"/>
    </row>
    <row r="166" spans="1:15" ht="18" customHeight="1" x14ac:dyDescent="0.3">
      <c r="A166" s="61" t="s">
        <v>47</v>
      </c>
      <c r="B166" s="32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29"/>
      <c r="N166" s="70"/>
      <c r="O166" s="91"/>
    </row>
    <row r="167" spans="1:15" ht="18" customHeight="1" x14ac:dyDescent="0.3">
      <c r="A167" s="61" t="s">
        <v>48</v>
      </c>
      <c r="B167" s="32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29"/>
      <c r="N167" s="70"/>
      <c r="O167" s="91"/>
    </row>
    <row r="168" spans="1:15" ht="18" customHeight="1" x14ac:dyDescent="0.3">
      <c r="A168" s="61" t="s">
        <v>90</v>
      </c>
      <c r="B168" s="32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29"/>
      <c r="N168" s="70"/>
      <c r="O168" s="91"/>
    </row>
    <row r="169" spans="1:15" ht="18" customHeight="1" x14ac:dyDescent="0.3">
      <c r="A169" s="61" t="s">
        <v>49</v>
      </c>
      <c r="B169" s="32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29"/>
      <c r="N169" s="70"/>
      <c r="O169" s="91"/>
    </row>
    <row r="170" spans="1:15" ht="18" customHeight="1" x14ac:dyDescent="0.3">
      <c r="A170" s="61" t="s">
        <v>50</v>
      </c>
      <c r="B170" s="32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29"/>
      <c r="N170" s="70"/>
      <c r="O170" s="91"/>
    </row>
    <row r="171" spans="1:15" ht="18" customHeight="1" x14ac:dyDescent="0.3">
      <c r="A171" s="61" t="s">
        <v>100</v>
      </c>
      <c r="B171" s="32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29"/>
      <c r="N171" s="70"/>
      <c r="O171" s="91"/>
    </row>
    <row r="172" spans="1:15" ht="18" customHeight="1" x14ac:dyDescent="0.3">
      <c r="A172" s="61" t="s">
        <v>58</v>
      </c>
      <c r="B172" s="32"/>
      <c r="C172" s="33">
        <v>221</v>
      </c>
      <c r="D172" s="33">
        <v>165</v>
      </c>
      <c r="E172" s="33">
        <v>56</v>
      </c>
      <c r="F172" s="33">
        <v>221</v>
      </c>
      <c r="G172" s="33">
        <v>221</v>
      </c>
      <c r="H172" s="33"/>
      <c r="I172" s="33">
        <v>221</v>
      </c>
      <c r="J172" s="33"/>
      <c r="K172" s="33"/>
      <c r="L172" s="33"/>
      <c r="M172" s="29"/>
      <c r="N172" s="70">
        <v>864500</v>
      </c>
      <c r="O172" s="91">
        <v>292500</v>
      </c>
    </row>
    <row r="173" spans="1:15" ht="18" customHeight="1" x14ac:dyDescent="0.3">
      <c r="A173" s="61" t="s">
        <v>91</v>
      </c>
      <c r="B173" s="32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29"/>
      <c r="N173" s="70"/>
      <c r="O173" s="91"/>
    </row>
    <row r="174" spans="1:15" ht="18" customHeight="1" x14ac:dyDescent="0.3">
      <c r="A174" s="61" t="s">
        <v>121</v>
      </c>
      <c r="B174" s="32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29"/>
      <c r="N174" s="70"/>
      <c r="O174" s="91"/>
    </row>
    <row r="175" spans="1:15" ht="18" customHeight="1" x14ac:dyDescent="0.3">
      <c r="A175" s="61" t="s">
        <v>122</v>
      </c>
      <c r="B175" s="32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29"/>
      <c r="N175" s="70"/>
      <c r="O175" s="91"/>
    </row>
    <row r="176" spans="1:15" ht="18" customHeight="1" x14ac:dyDescent="0.3">
      <c r="A176" s="61" t="s">
        <v>131</v>
      </c>
      <c r="B176" s="32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29"/>
      <c r="N176" s="70"/>
      <c r="O176" s="91"/>
    </row>
    <row r="177" spans="1:15" ht="18" customHeight="1" x14ac:dyDescent="0.3">
      <c r="A177" s="61" t="s">
        <v>138</v>
      </c>
      <c r="B177" s="32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29"/>
      <c r="N177" s="70"/>
      <c r="O177" s="91"/>
    </row>
    <row r="178" spans="1:15" ht="18" customHeight="1" x14ac:dyDescent="0.3">
      <c r="A178" s="61" t="s">
        <v>141</v>
      </c>
      <c r="B178" s="32"/>
      <c r="C178" s="33">
        <v>25</v>
      </c>
      <c r="D178" s="33">
        <v>4</v>
      </c>
      <c r="E178" s="33">
        <v>21</v>
      </c>
      <c r="F178" s="33">
        <v>25</v>
      </c>
      <c r="G178" s="33">
        <v>25</v>
      </c>
      <c r="H178" s="33">
        <v>4</v>
      </c>
      <c r="I178" s="33">
        <v>21</v>
      </c>
      <c r="J178" s="33"/>
      <c r="K178" s="33"/>
      <c r="L178" s="33"/>
      <c r="M178" s="29"/>
      <c r="N178" s="70">
        <v>66000</v>
      </c>
      <c r="O178" s="91">
        <v>4000</v>
      </c>
    </row>
    <row r="179" spans="1:15" ht="18" customHeight="1" x14ac:dyDescent="0.3">
      <c r="A179" s="61" t="s">
        <v>101</v>
      </c>
      <c r="B179" s="32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29"/>
      <c r="N179" s="70"/>
      <c r="O179" s="91"/>
    </row>
    <row r="180" spans="1:15" ht="18" customHeight="1" x14ac:dyDescent="0.3">
      <c r="A180" s="61" t="s">
        <v>102</v>
      </c>
      <c r="B180" s="32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29"/>
      <c r="N180" s="70"/>
      <c r="O180" s="91"/>
    </row>
    <row r="181" spans="1:15" ht="18" customHeight="1" x14ac:dyDescent="0.3">
      <c r="A181" s="61" t="s">
        <v>113</v>
      </c>
      <c r="B181" s="32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29"/>
      <c r="N181" s="70"/>
      <c r="O181" s="91"/>
    </row>
    <row r="182" spans="1:15" ht="18" customHeight="1" x14ac:dyDescent="0.3">
      <c r="A182" s="61" t="s">
        <v>60</v>
      </c>
      <c r="B182" s="32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29"/>
      <c r="N182" s="70"/>
      <c r="O182" s="91"/>
    </row>
    <row r="183" spans="1:15" ht="18" customHeight="1" x14ac:dyDescent="0.3">
      <c r="A183" s="61" t="s">
        <v>76</v>
      </c>
      <c r="B183" s="32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29"/>
      <c r="N183" s="70"/>
      <c r="O183" s="91"/>
    </row>
    <row r="184" spans="1:15" ht="18" customHeight="1" x14ac:dyDescent="0.3">
      <c r="A184" s="61" t="s">
        <v>80</v>
      </c>
      <c r="B184" s="32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29"/>
      <c r="N184" s="70"/>
      <c r="O184" s="91"/>
    </row>
    <row r="185" spans="1:15" ht="18" customHeight="1" x14ac:dyDescent="0.3">
      <c r="A185" s="61" t="s">
        <v>81</v>
      </c>
      <c r="B185" s="32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29"/>
      <c r="N185" s="70"/>
      <c r="O185" s="91"/>
    </row>
    <row r="186" spans="1:15" ht="18" customHeight="1" x14ac:dyDescent="0.3">
      <c r="A186" s="61" t="s">
        <v>109</v>
      </c>
      <c r="B186" s="32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29"/>
      <c r="N186" s="70"/>
      <c r="O186" s="91"/>
    </row>
    <row r="187" spans="1:15" s="2" customFormat="1" ht="18" customHeight="1" x14ac:dyDescent="0.3">
      <c r="A187" s="61" t="s">
        <v>92</v>
      </c>
      <c r="B187" s="32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29"/>
      <c r="N187" s="70"/>
      <c r="O187" s="91"/>
    </row>
    <row r="188" spans="1:15" s="2" customFormat="1" ht="18" customHeight="1" x14ac:dyDescent="0.3">
      <c r="A188" s="61" t="s">
        <v>132</v>
      </c>
      <c r="B188" s="32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29"/>
      <c r="N188" s="70"/>
      <c r="O188" s="91"/>
    </row>
    <row r="189" spans="1:15" s="2" customFormat="1" ht="18" customHeight="1" x14ac:dyDescent="0.3">
      <c r="A189" s="61" t="s">
        <v>30</v>
      </c>
      <c r="B189" s="32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29"/>
      <c r="N189" s="70"/>
      <c r="O189" s="91"/>
    </row>
    <row r="190" spans="1:15" s="2" customFormat="1" ht="18" customHeight="1" x14ac:dyDescent="0.3">
      <c r="A190" s="61" t="s">
        <v>33</v>
      </c>
      <c r="B190" s="32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29"/>
      <c r="N190" s="70"/>
      <c r="O190" s="91"/>
    </row>
    <row r="191" spans="1:15" s="2" customFormat="1" ht="18" customHeight="1" x14ac:dyDescent="0.3">
      <c r="A191" s="61" t="s">
        <v>51</v>
      </c>
      <c r="B191" s="32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29"/>
      <c r="N191" s="70"/>
      <c r="O191" s="91"/>
    </row>
    <row r="192" spans="1:15" s="2" customFormat="1" ht="18" customHeight="1" x14ac:dyDescent="0.3">
      <c r="A192" s="61" t="s">
        <v>133</v>
      </c>
      <c r="B192" s="32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29"/>
      <c r="N192" s="70"/>
      <c r="O192" s="91"/>
    </row>
    <row r="193" spans="1:15" s="2" customFormat="1" ht="18" customHeight="1" x14ac:dyDescent="0.3">
      <c r="A193" s="61" t="s">
        <v>112</v>
      </c>
      <c r="B193" s="32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29"/>
      <c r="N193" s="70"/>
      <c r="O193" s="91"/>
    </row>
    <row r="194" spans="1:15" s="2" customFormat="1" ht="18" customHeight="1" x14ac:dyDescent="0.3">
      <c r="A194" s="61" t="s">
        <v>31</v>
      </c>
      <c r="B194" s="32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29"/>
      <c r="N194" s="70"/>
      <c r="O194" s="91"/>
    </row>
    <row r="195" spans="1:15" s="2" customFormat="1" ht="33" customHeight="1" thickBot="1" x14ac:dyDescent="0.3">
      <c r="A195" s="62" t="s">
        <v>6</v>
      </c>
      <c r="B195" s="34">
        <v>26</v>
      </c>
      <c r="C195" s="35">
        <f t="shared" ref="C195:O195" si="33">SUM(C150:C194)</f>
        <v>294</v>
      </c>
      <c r="D195" s="35">
        <f t="shared" si="33"/>
        <v>181</v>
      </c>
      <c r="E195" s="35">
        <f t="shared" si="33"/>
        <v>113</v>
      </c>
      <c r="F195" s="35">
        <f t="shared" si="33"/>
        <v>294</v>
      </c>
      <c r="G195" s="35">
        <f t="shared" si="33"/>
        <v>294</v>
      </c>
      <c r="H195" s="35">
        <f t="shared" si="33"/>
        <v>7</v>
      </c>
      <c r="I195" s="35">
        <f t="shared" si="33"/>
        <v>287</v>
      </c>
      <c r="J195" s="35">
        <f t="shared" si="33"/>
        <v>0</v>
      </c>
      <c r="K195" s="35">
        <f t="shared" si="33"/>
        <v>0</v>
      </c>
      <c r="L195" s="35">
        <f t="shared" si="33"/>
        <v>0</v>
      </c>
      <c r="M195" s="35">
        <f t="shared" si="33"/>
        <v>0</v>
      </c>
      <c r="N195" s="71">
        <f t="shared" si="33"/>
        <v>1068000</v>
      </c>
      <c r="O195" s="110">
        <f t="shared" si="33"/>
        <v>334500</v>
      </c>
    </row>
    <row r="196" spans="1:15" s="2" customFormat="1" ht="33" customHeight="1" x14ac:dyDescent="0.3">
      <c r="A196" s="73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100"/>
    </row>
    <row r="197" spans="1:15" s="2" customFormat="1" ht="39.75" customHeight="1" thickBot="1" x14ac:dyDescent="0.35">
      <c r="A197" s="166" t="s">
        <v>11</v>
      </c>
      <c r="B197" s="167"/>
      <c r="C197" s="167"/>
      <c r="D197" s="36"/>
      <c r="E197" s="36"/>
      <c r="F197" s="36"/>
      <c r="G197" s="36"/>
      <c r="H197" s="36"/>
      <c r="I197" s="36"/>
      <c r="J197" s="36"/>
      <c r="K197" s="36"/>
      <c r="L197" s="36"/>
      <c r="M197" s="6"/>
      <c r="N197" s="6"/>
      <c r="O197" s="100"/>
    </row>
    <row r="198" spans="1:15" s="2" customFormat="1" ht="18" customHeight="1" x14ac:dyDescent="0.3">
      <c r="A198" s="60" t="s">
        <v>25</v>
      </c>
      <c r="B198" s="30"/>
      <c r="C198" s="31">
        <v>3</v>
      </c>
      <c r="D198" s="31"/>
      <c r="E198" s="31">
        <v>3</v>
      </c>
      <c r="F198" s="31">
        <v>3</v>
      </c>
      <c r="G198" s="31">
        <v>3</v>
      </c>
      <c r="H198" s="31"/>
      <c r="I198" s="31">
        <v>3</v>
      </c>
      <c r="J198" s="31"/>
      <c r="K198" s="31"/>
      <c r="L198" s="31"/>
      <c r="M198" s="28"/>
      <c r="N198" s="69">
        <v>6000</v>
      </c>
      <c r="O198" s="98"/>
    </row>
    <row r="199" spans="1:15" s="2" customFormat="1" ht="18" customHeight="1" x14ac:dyDescent="0.3">
      <c r="A199" s="61" t="s">
        <v>26</v>
      </c>
      <c r="B199" s="32"/>
      <c r="C199" s="33">
        <v>29</v>
      </c>
      <c r="D199" s="33"/>
      <c r="E199" s="33">
        <v>29</v>
      </c>
      <c r="F199" s="33">
        <v>29</v>
      </c>
      <c r="G199" s="33">
        <v>20</v>
      </c>
      <c r="H199" s="33"/>
      <c r="I199" s="33">
        <v>14</v>
      </c>
      <c r="J199" s="33"/>
      <c r="K199" s="33">
        <v>6</v>
      </c>
      <c r="L199" s="33"/>
      <c r="M199" s="29"/>
      <c r="N199" s="70">
        <v>65000</v>
      </c>
      <c r="O199" s="91">
        <v>4000</v>
      </c>
    </row>
    <row r="200" spans="1:15" s="2" customFormat="1" ht="18" customHeight="1" x14ac:dyDescent="0.3">
      <c r="A200" s="61" t="s">
        <v>38</v>
      </c>
      <c r="B200" s="32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29"/>
      <c r="N200" s="70"/>
      <c r="O200" s="91"/>
    </row>
    <row r="201" spans="1:15" s="2" customFormat="1" ht="18" customHeight="1" x14ac:dyDescent="0.3">
      <c r="A201" s="61" t="s">
        <v>62</v>
      </c>
      <c r="B201" s="32"/>
      <c r="C201" s="33">
        <v>1</v>
      </c>
      <c r="D201" s="33"/>
      <c r="E201" s="33">
        <v>1</v>
      </c>
      <c r="F201" s="33">
        <v>1</v>
      </c>
      <c r="G201" s="33"/>
      <c r="H201" s="33"/>
      <c r="I201" s="33"/>
      <c r="J201" s="33"/>
      <c r="K201" s="33"/>
      <c r="L201" s="33"/>
      <c r="M201" s="29"/>
      <c r="N201" s="70"/>
      <c r="O201" s="91"/>
    </row>
    <row r="202" spans="1:15" s="2" customFormat="1" ht="18" customHeight="1" x14ac:dyDescent="0.3">
      <c r="A202" s="61" t="s">
        <v>78</v>
      </c>
      <c r="B202" s="32"/>
      <c r="C202" s="33">
        <v>3</v>
      </c>
      <c r="D202" s="33"/>
      <c r="E202" s="33">
        <v>3</v>
      </c>
      <c r="F202" s="33">
        <v>3</v>
      </c>
      <c r="G202" s="33">
        <v>1</v>
      </c>
      <c r="H202" s="33"/>
      <c r="I202" s="33">
        <v>1</v>
      </c>
      <c r="J202" s="33"/>
      <c r="K202" s="33"/>
      <c r="L202" s="33"/>
      <c r="M202" s="29"/>
      <c r="N202" s="70">
        <v>2000</v>
      </c>
      <c r="O202" s="91">
        <v>2000</v>
      </c>
    </row>
    <row r="203" spans="1:15" s="2" customFormat="1" ht="18" customHeight="1" x14ac:dyDescent="0.3">
      <c r="A203" s="61" t="s">
        <v>88</v>
      </c>
      <c r="B203" s="32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29"/>
      <c r="N203" s="70"/>
      <c r="O203" s="91"/>
    </row>
    <row r="204" spans="1:15" s="2" customFormat="1" ht="18" customHeight="1" x14ac:dyDescent="0.3">
      <c r="A204" s="61" t="s">
        <v>130</v>
      </c>
      <c r="B204" s="32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29"/>
      <c r="N204" s="70"/>
      <c r="O204" s="91"/>
    </row>
    <row r="205" spans="1:15" s="2" customFormat="1" ht="18" customHeight="1" x14ac:dyDescent="0.3">
      <c r="A205" s="61" t="s">
        <v>57</v>
      </c>
      <c r="B205" s="32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29"/>
      <c r="N205" s="70"/>
      <c r="O205" s="91"/>
    </row>
    <row r="206" spans="1:15" s="2" customFormat="1" ht="18" customHeight="1" x14ac:dyDescent="0.3">
      <c r="A206" s="61" t="s">
        <v>89</v>
      </c>
      <c r="B206" s="32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29"/>
      <c r="N206" s="70"/>
      <c r="O206" s="91"/>
    </row>
    <row r="207" spans="1:15" s="2" customFormat="1" ht="18" customHeight="1" x14ac:dyDescent="0.3">
      <c r="A207" s="61" t="s">
        <v>126</v>
      </c>
      <c r="B207" s="32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29"/>
      <c r="N207" s="70"/>
      <c r="O207" s="91"/>
    </row>
    <row r="208" spans="1:15" ht="18" customHeight="1" x14ac:dyDescent="0.3">
      <c r="A208" s="61" t="s">
        <v>28</v>
      </c>
      <c r="B208" s="32"/>
      <c r="C208" s="33">
        <v>8</v>
      </c>
      <c r="D208" s="33">
        <v>1</v>
      </c>
      <c r="E208" s="33">
        <v>7</v>
      </c>
      <c r="F208" s="33">
        <v>8</v>
      </c>
      <c r="G208" s="33">
        <v>5</v>
      </c>
      <c r="H208" s="33">
        <v>1</v>
      </c>
      <c r="I208" s="33">
        <v>4</v>
      </c>
      <c r="J208" s="33"/>
      <c r="K208" s="33"/>
      <c r="L208" s="33"/>
      <c r="M208" s="29"/>
      <c r="N208" s="70">
        <v>6000</v>
      </c>
      <c r="O208" s="91">
        <v>4500</v>
      </c>
    </row>
    <row r="209" spans="1:15" ht="18" customHeight="1" x14ac:dyDescent="0.3">
      <c r="A209" s="61" t="s">
        <v>29</v>
      </c>
      <c r="B209" s="32"/>
      <c r="C209" s="33">
        <v>3</v>
      </c>
      <c r="D209" s="33">
        <v>3</v>
      </c>
      <c r="E209" s="33"/>
      <c r="F209" s="33">
        <v>3</v>
      </c>
      <c r="G209" s="33"/>
      <c r="H209" s="33"/>
      <c r="I209" s="33"/>
      <c r="J209" s="33"/>
      <c r="K209" s="33"/>
      <c r="L209" s="33"/>
      <c r="M209" s="29"/>
      <c r="N209" s="70"/>
      <c r="O209" s="91"/>
    </row>
    <row r="210" spans="1:15" ht="18" customHeight="1" x14ac:dyDescent="0.3">
      <c r="A210" s="61" t="s">
        <v>61</v>
      </c>
      <c r="B210" s="32"/>
      <c r="C210" s="33">
        <v>1</v>
      </c>
      <c r="D210" s="33"/>
      <c r="E210" s="33">
        <v>1</v>
      </c>
      <c r="F210" s="33">
        <v>1</v>
      </c>
      <c r="G210" s="33">
        <v>1</v>
      </c>
      <c r="H210" s="33"/>
      <c r="I210" s="33">
        <v>1</v>
      </c>
      <c r="J210" s="33"/>
      <c r="K210" s="33"/>
      <c r="L210" s="33"/>
      <c r="M210" s="29"/>
      <c r="N210" s="70">
        <v>3000</v>
      </c>
      <c r="O210" s="91">
        <v>3000</v>
      </c>
    </row>
    <row r="211" spans="1:15" ht="18" customHeight="1" x14ac:dyDescent="0.3">
      <c r="A211" s="61" t="s">
        <v>99</v>
      </c>
      <c r="B211" s="32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29"/>
      <c r="N211" s="70"/>
      <c r="O211" s="91"/>
    </row>
    <row r="212" spans="1:15" ht="18" customHeight="1" x14ac:dyDescent="0.3">
      <c r="A212" s="61" t="s">
        <v>111</v>
      </c>
      <c r="B212" s="32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29"/>
      <c r="N212" s="70"/>
      <c r="O212" s="91"/>
    </row>
    <row r="213" spans="1:15" ht="18" customHeight="1" x14ac:dyDescent="0.3">
      <c r="A213" s="61" t="s">
        <v>46</v>
      </c>
      <c r="B213" s="32"/>
      <c r="C213" s="33">
        <v>109</v>
      </c>
      <c r="D213" s="33"/>
      <c r="E213" s="33">
        <v>109</v>
      </c>
      <c r="F213" s="33">
        <v>109</v>
      </c>
      <c r="G213" s="33">
        <v>89</v>
      </c>
      <c r="H213" s="33">
        <v>2</v>
      </c>
      <c r="I213" s="33">
        <v>58</v>
      </c>
      <c r="J213" s="33"/>
      <c r="K213" s="33">
        <v>29</v>
      </c>
      <c r="L213" s="33"/>
      <c r="M213" s="29"/>
      <c r="N213" s="70">
        <v>116100</v>
      </c>
      <c r="O213" s="91">
        <v>56100</v>
      </c>
    </row>
    <row r="214" spans="1:15" ht="18" customHeight="1" x14ac:dyDescent="0.3">
      <c r="A214" s="61" t="s">
        <v>47</v>
      </c>
      <c r="B214" s="32"/>
      <c r="C214" s="33">
        <v>3</v>
      </c>
      <c r="D214" s="33">
        <v>2</v>
      </c>
      <c r="E214" s="33">
        <v>1</v>
      </c>
      <c r="F214" s="33">
        <v>3</v>
      </c>
      <c r="G214" s="33">
        <v>2</v>
      </c>
      <c r="H214" s="33">
        <v>1</v>
      </c>
      <c r="I214" s="33"/>
      <c r="J214" s="33">
        <v>1</v>
      </c>
      <c r="K214" s="33"/>
      <c r="L214" s="33"/>
      <c r="M214" s="29"/>
      <c r="N214" s="70"/>
      <c r="O214" s="91"/>
    </row>
    <row r="215" spans="1:15" ht="18" customHeight="1" x14ac:dyDescent="0.3">
      <c r="A215" s="61" t="s">
        <v>48</v>
      </c>
      <c r="B215" s="32"/>
      <c r="C215" s="33">
        <v>1</v>
      </c>
      <c r="D215" s="33"/>
      <c r="E215" s="33">
        <v>1</v>
      </c>
      <c r="F215" s="33">
        <v>1</v>
      </c>
      <c r="G215" s="33">
        <v>1</v>
      </c>
      <c r="H215" s="33"/>
      <c r="I215" s="33">
        <v>1</v>
      </c>
      <c r="J215" s="33"/>
      <c r="K215" s="33"/>
      <c r="L215" s="33"/>
      <c r="M215" s="29"/>
      <c r="N215" s="70">
        <v>1000</v>
      </c>
      <c r="O215" s="91">
        <v>1000</v>
      </c>
    </row>
    <row r="216" spans="1:15" ht="18" customHeight="1" x14ac:dyDescent="0.3">
      <c r="A216" s="61" t="s">
        <v>90</v>
      </c>
      <c r="B216" s="32"/>
      <c r="C216" s="33">
        <v>11</v>
      </c>
      <c r="D216" s="33">
        <v>2</v>
      </c>
      <c r="E216" s="33">
        <v>9</v>
      </c>
      <c r="F216" s="33">
        <v>11</v>
      </c>
      <c r="G216" s="33">
        <v>7</v>
      </c>
      <c r="H216" s="33">
        <v>3</v>
      </c>
      <c r="I216" s="33">
        <v>1</v>
      </c>
      <c r="J216" s="33"/>
      <c r="K216" s="33">
        <v>3</v>
      </c>
      <c r="L216" s="33"/>
      <c r="M216" s="29"/>
      <c r="N216" s="70">
        <v>1000</v>
      </c>
      <c r="O216" s="91"/>
    </row>
    <row r="217" spans="1:15" ht="18" customHeight="1" x14ac:dyDescent="0.3">
      <c r="A217" s="61" t="s">
        <v>49</v>
      </c>
      <c r="B217" s="32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29"/>
      <c r="N217" s="70"/>
      <c r="O217" s="91"/>
    </row>
    <row r="218" spans="1:15" ht="18" customHeight="1" x14ac:dyDescent="0.3">
      <c r="A218" s="61" t="s">
        <v>50</v>
      </c>
      <c r="B218" s="32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29"/>
      <c r="N218" s="70"/>
      <c r="O218" s="91"/>
    </row>
    <row r="219" spans="1:15" ht="18" customHeight="1" x14ac:dyDescent="0.3">
      <c r="A219" s="61" t="s">
        <v>100</v>
      </c>
      <c r="B219" s="32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29"/>
      <c r="N219" s="70"/>
      <c r="O219" s="91"/>
    </row>
    <row r="220" spans="1:15" ht="18" customHeight="1" x14ac:dyDescent="0.3">
      <c r="A220" s="61" t="s">
        <v>58</v>
      </c>
      <c r="B220" s="32"/>
      <c r="C220" s="33">
        <v>210</v>
      </c>
      <c r="D220" s="33"/>
      <c r="E220" s="33">
        <v>210</v>
      </c>
      <c r="F220" s="33">
        <v>210</v>
      </c>
      <c r="G220" s="33">
        <v>150</v>
      </c>
      <c r="H220" s="33">
        <v>1</v>
      </c>
      <c r="I220" s="33">
        <v>96</v>
      </c>
      <c r="J220" s="33"/>
      <c r="K220" s="33">
        <v>53</v>
      </c>
      <c r="L220" s="33"/>
      <c r="M220" s="29"/>
      <c r="N220" s="70">
        <v>291200</v>
      </c>
      <c r="O220" s="91">
        <v>148000</v>
      </c>
    </row>
    <row r="221" spans="1:15" ht="18" customHeight="1" x14ac:dyDescent="0.3">
      <c r="A221" s="61" t="s">
        <v>91</v>
      </c>
      <c r="B221" s="32"/>
      <c r="C221" s="33">
        <v>7</v>
      </c>
      <c r="D221" s="33"/>
      <c r="E221" s="33">
        <v>7</v>
      </c>
      <c r="F221" s="33">
        <v>7</v>
      </c>
      <c r="G221" s="33">
        <v>7</v>
      </c>
      <c r="H221" s="33">
        <v>3</v>
      </c>
      <c r="I221" s="33">
        <v>2</v>
      </c>
      <c r="J221" s="33"/>
      <c r="K221" s="33"/>
      <c r="L221" s="33"/>
      <c r="M221" s="29"/>
      <c r="N221" s="70">
        <v>60000</v>
      </c>
      <c r="O221" s="91">
        <v>60000</v>
      </c>
    </row>
    <row r="222" spans="1:15" ht="18" customHeight="1" x14ac:dyDescent="0.3">
      <c r="A222" s="61" t="s">
        <v>121</v>
      </c>
      <c r="B222" s="32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29"/>
      <c r="N222" s="70"/>
      <c r="O222" s="91"/>
    </row>
    <row r="223" spans="1:15" ht="18" customHeight="1" x14ac:dyDescent="0.3">
      <c r="A223" s="61" t="s">
        <v>122</v>
      </c>
      <c r="B223" s="32"/>
      <c r="C223" s="33">
        <v>1</v>
      </c>
      <c r="D223" s="33"/>
      <c r="E223" s="33">
        <v>1</v>
      </c>
      <c r="F223" s="33">
        <v>1</v>
      </c>
      <c r="G223" s="33">
        <v>1</v>
      </c>
      <c r="H223" s="33"/>
      <c r="I223" s="33"/>
      <c r="J223" s="33"/>
      <c r="K223" s="33">
        <v>1</v>
      </c>
      <c r="L223" s="33"/>
      <c r="M223" s="29"/>
      <c r="N223" s="70"/>
      <c r="O223" s="91"/>
    </row>
    <row r="224" spans="1:15" ht="18" customHeight="1" x14ac:dyDescent="0.3">
      <c r="A224" s="61" t="s">
        <v>131</v>
      </c>
      <c r="B224" s="32"/>
      <c r="C224" s="33">
        <v>31</v>
      </c>
      <c r="D224" s="33"/>
      <c r="E224" s="33">
        <v>31</v>
      </c>
      <c r="F224" s="33">
        <v>31</v>
      </c>
      <c r="G224" s="33">
        <v>25</v>
      </c>
      <c r="H224" s="33">
        <v>16</v>
      </c>
      <c r="I224" s="33"/>
      <c r="J224" s="33"/>
      <c r="K224" s="33">
        <v>9</v>
      </c>
      <c r="L224" s="33"/>
      <c r="M224" s="29"/>
      <c r="N224" s="70"/>
      <c r="O224" s="91"/>
    </row>
    <row r="225" spans="1:15" ht="18" customHeight="1" x14ac:dyDescent="0.3">
      <c r="A225" s="61" t="s">
        <v>138</v>
      </c>
      <c r="B225" s="32"/>
      <c r="C225" s="33">
        <v>10</v>
      </c>
      <c r="D225" s="33">
        <v>3</v>
      </c>
      <c r="E225" s="33">
        <v>7</v>
      </c>
      <c r="F225" s="33">
        <v>10</v>
      </c>
      <c r="G225" s="33">
        <v>10</v>
      </c>
      <c r="H225" s="33">
        <v>1</v>
      </c>
      <c r="I225" s="33"/>
      <c r="J225" s="33">
        <v>1</v>
      </c>
      <c r="K225" s="33">
        <v>8</v>
      </c>
      <c r="L225" s="33"/>
      <c r="M225" s="29"/>
      <c r="N225" s="70"/>
      <c r="O225" s="91"/>
    </row>
    <row r="226" spans="1:15" ht="18" customHeight="1" x14ac:dyDescent="0.3">
      <c r="A226" s="61" t="s">
        <v>141</v>
      </c>
      <c r="B226" s="32"/>
      <c r="C226" s="33">
        <v>146</v>
      </c>
      <c r="D226" s="33"/>
      <c r="E226" s="33">
        <v>146</v>
      </c>
      <c r="F226" s="33">
        <v>146</v>
      </c>
      <c r="G226" s="33">
        <v>146</v>
      </c>
      <c r="H226" s="33">
        <v>33</v>
      </c>
      <c r="I226" s="33">
        <v>50</v>
      </c>
      <c r="J226" s="33">
        <v>14</v>
      </c>
      <c r="K226" s="33">
        <v>34</v>
      </c>
      <c r="L226" s="33"/>
      <c r="M226" s="29"/>
      <c r="N226" s="70">
        <v>446000</v>
      </c>
      <c r="O226" s="91">
        <v>31500</v>
      </c>
    </row>
    <row r="227" spans="1:15" ht="18" customHeight="1" x14ac:dyDescent="0.3">
      <c r="A227" s="61" t="s">
        <v>101</v>
      </c>
      <c r="B227" s="32"/>
      <c r="C227" s="33">
        <v>12</v>
      </c>
      <c r="D227" s="33">
        <v>10</v>
      </c>
      <c r="E227" s="33">
        <v>2</v>
      </c>
      <c r="F227" s="33">
        <v>12</v>
      </c>
      <c r="G227" s="33">
        <v>12</v>
      </c>
      <c r="H227" s="33"/>
      <c r="I227" s="33">
        <v>4</v>
      </c>
      <c r="J227" s="33">
        <v>1</v>
      </c>
      <c r="K227" s="33">
        <v>7</v>
      </c>
      <c r="L227" s="33"/>
      <c r="M227" s="29"/>
      <c r="N227" s="70">
        <v>12000</v>
      </c>
      <c r="O227" s="91"/>
    </row>
    <row r="228" spans="1:15" ht="18" customHeight="1" x14ac:dyDescent="0.3">
      <c r="A228" s="61" t="s">
        <v>102</v>
      </c>
      <c r="B228" s="32"/>
      <c r="C228" s="33">
        <v>1</v>
      </c>
      <c r="D228" s="33"/>
      <c r="E228" s="33">
        <v>1</v>
      </c>
      <c r="F228" s="33">
        <v>1</v>
      </c>
      <c r="G228" s="33">
        <v>1</v>
      </c>
      <c r="H228" s="33"/>
      <c r="I228" s="33"/>
      <c r="J228" s="33"/>
      <c r="K228" s="33">
        <v>1</v>
      </c>
      <c r="L228" s="33"/>
      <c r="M228" s="29"/>
      <c r="N228" s="70"/>
      <c r="O228" s="91"/>
    </row>
    <row r="229" spans="1:15" ht="18" customHeight="1" x14ac:dyDescent="0.3">
      <c r="A229" s="61" t="s">
        <v>113</v>
      </c>
      <c r="B229" s="32"/>
      <c r="C229" s="33">
        <v>3</v>
      </c>
      <c r="D229" s="33"/>
      <c r="E229" s="33">
        <v>3</v>
      </c>
      <c r="F229" s="33">
        <v>3</v>
      </c>
      <c r="G229" s="33">
        <v>2</v>
      </c>
      <c r="H229" s="33"/>
      <c r="I229" s="33"/>
      <c r="J229" s="33"/>
      <c r="K229" s="33">
        <v>2</v>
      </c>
      <c r="L229" s="33"/>
      <c r="M229" s="29"/>
      <c r="N229" s="70"/>
      <c r="O229" s="91"/>
    </row>
    <row r="230" spans="1:15" ht="18" customHeight="1" x14ac:dyDescent="0.3">
      <c r="A230" s="61" t="s">
        <v>60</v>
      </c>
      <c r="B230" s="32"/>
      <c r="C230" s="33">
        <v>13</v>
      </c>
      <c r="D230" s="33">
        <v>1</v>
      </c>
      <c r="E230" s="33">
        <v>12</v>
      </c>
      <c r="F230" s="33">
        <v>13</v>
      </c>
      <c r="G230" s="33">
        <v>8</v>
      </c>
      <c r="H230" s="33">
        <v>1</v>
      </c>
      <c r="I230" s="33">
        <v>7</v>
      </c>
      <c r="J230" s="33"/>
      <c r="K230" s="33"/>
      <c r="L230" s="33"/>
      <c r="M230" s="29"/>
      <c r="N230" s="70">
        <v>25000</v>
      </c>
      <c r="O230" s="91">
        <v>23000</v>
      </c>
    </row>
    <row r="231" spans="1:15" s="2" customFormat="1" ht="18" customHeight="1" x14ac:dyDescent="0.3">
      <c r="A231" s="61" t="s">
        <v>76</v>
      </c>
      <c r="B231" s="32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29"/>
      <c r="N231" s="70"/>
      <c r="O231" s="91"/>
    </row>
    <row r="232" spans="1:15" s="2" customFormat="1" ht="18" customHeight="1" x14ac:dyDescent="0.3">
      <c r="A232" s="61" t="s">
        <v>80</v>
      </c>
      <c r="B232" s="32"/>
      <c r="C232" s="33">
        <v>79</v>
      </c>
      <c r="D232" s="33">
        <v>19</v>
      </c>
      <c r="E232" s="33">
        <v>60</v>
      </c>
      <c r="F232" s="33">
        <v>79</v>
      </c>
      <c r="G232" s="33">
        <v>49</v>
      </c>
      <c r="H232" s="33">
        <v>26</v>
      </c>
      <c r="I232" s="33">
        <v>15</v>
      </c>
      <c r="J232" s="33"/>
      <c r="K232" s="33">
        <v>8</v>
      </c>
      <c r="L232" s="33"/>
      <c r="M232" s="29"/>
      <c r="N232" s="70">
        <v>170000</v>
      </c>
      <c r="O232" s="91">
        <v>120000</v>
      </c>
    </row>
    <row r="233" spans="1:15" s="2" customFormat="1" ht="18" customHeight="1" x14ac:dyDescent="0.3">
      <c r="A233" s="61" t="s">
        <v>81</v>
      </c>
      <c r="B233" s="32"/>
      <c r="C233" s="33">
        <v>10</v>
      </c>
      <c r="D233" s="33"/>
      <c r="E233" s="33">
        <v>10</v>
      </c>
      <c r="F233" s="33">
        <v>10</v>
      </c>
      <c r="G233" s="33">
        <v>6</v>
      </c>
      <c r="H233" s="33">
        <v>4</v>
      </c>
      <c r="I233" s="33">
        <v>1</v>
      </c>
      <c r="J233" s="33"/>
      <c r="K233" s="33">
        <v>1</v>
      </c>
      <c r="L233" s="33"/>
      <c r="M233" s="29"/>
      <c r="N233" s="70">
        <v>500</v>
      </c>
      <c r="O233" s="91">
        <v>500</v>
      </c>
    </row>
    <row r="234" spans="1:15" s="2" customFormat="1" ht="18" customHeight="1" x14ac:dyDescent="0.3">
      <c r="A234" s="61" t="s">
        <v>109</v>
      </c>
      <c r="B234" s="32"/>
      <c r="C234" s="33">
        <v>34</v>
      </c>
      <c r="D234" s="33"/>
      <c r="E234" s="33">
        <v>34</v>
      </c>
      <c r="F234" s="33">
        <v>34</v>
      </c>
      <c r="G234" s="33">
        <v>26</v>
      </c>
      <c r="H234" s="33">
        <v>6</v>
      </c>
      <c r="I234" s="33">
        <v>15</v>
      </c>
      <c r="J234" s="33"/>
      <c r="K234" s="33">
        <v>5</v>
      </c>
      <c r="L234" s="33"/>
      <c r="M234" s="29"/>
      <c r="N234" s="70">
        <v>16500</v>
      </c>
      <c r="O234" s="91">
        <v>5000</v>
      </c>
    </row>
    <row r="235" spans="1:15" s="2" customFormat="1" ht="18" customHeight="1" x14ac:dyDescent="0.3">
      <c r="A235" s="61" t="s">
        <v>92</v>
      </c>
      <c r="B235" s="32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29"/>
      <c r="N235" s="70"/>
      <c r="O235" s="91"/>
    </row>
    <row r="236" spans="1:15" s="2" customFormat="1" ht="18" customHeight="1" x14ac:dyDescent="0.3">
      <c r="A236" s="61" t="s">
        <v>132</v>
      </c>
      <c r="B236" s="32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29"/>
      <c r="N236" s="70"/>
      <c r="O236" s="91"/>
    </row>
    <row r="237" spans="1:15" s="2" customFormat="1" ht="18" customHeight="1" x14ac:dyDescent="0.3">
      <c r="A237" s="61" t="s">
        <v>30</v>
      </c>
      <c r="B237" s="32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29"/>
      <c r="N237" s="70"/>
      <c r="O237" s="91"/>
    </row>
    <row r="238" spans="1:15" s="2" customFormat="1" ht="18" customHeight="1" x14ac:dyDescent="0.3">
      <c r="A238" s="61" t="s">
        <v>33</v>
      </c>
      <c r="B238" s="32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29"/>
      <c r="N238" s="70"/>
      <c r="O238" s="91"/>
    </row>
    <row r="239" spans="1:15" s="2" customFormat="1" ht="18" customHeight="1" x14ac:dyDescent="0.3">
      <c r="A239" s="61" t="s">
        <v>51</v>
      </c>
      <c r="B239" s="32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29"/>
      <c r="N239" s="70"/>
      <c r="O239" s="91"/>
    </row>
    <row r="240" spans="1:15" s="2" customFormat="1" ht="18" customHeight="1" x14ac:dyDescent="0.3">
      <c r="A240" s="61" t="s">
        <v>133</v>
      </c>
      <c r="B240" s="32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29"/>
      <c r="N240" s="70"/>
      <c r="O240" s="91"/>
    </row>
    <row r="241" spans="1:15" s="2" customFormat="1" ht="18" customHeight="1" x14ac:dyDescent="0.3">
      <c r="A241" s="61" t="s">
        <v>112</v>
      </c>
      <c r="B241" s="32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29"/>
      <c r="N241" s="70"/>
      <c r="O241" s="91"/>
    </row>
    <row r="242" spans="1:15" s="2" customFormat="1" ht="18" customHeight="1" x14ac:dyDescent="0.3">
      <c r="A242" s="61" t="s">
        <v>31</v>
      </c>
      <c r="B242" s="32"/>
      <c r="C242" s="33">
        <v>13</v>
      </c>
      <c r="D242" s="33"/>
      <c r="E242" s="33">
        <v>13</v>
      </c>
      <c r="F242" s="33">
        <v>13</v>
      </c>
      <c r="G242" s="33">
        <v>8</v>
      </c>
      <c r="H242" s="33"/>
      <c r="I242" s="33">
        <v>3</v>
      </c>
      <c r="J242" s="33"/>
      <c r="K242" s="33">
        <v>5</v>
      </c>
      <c r="L242" s="33"/>
      <c r="M242" s="29"/>
      <c r="N242" s="70">
        <v>6000</v>
      </c>
      <c r="O242" s="91">
        <v>6000</v>
      </c>
    </row>
    <row r="243" spans="1:15" s="2" customFormat="1" ht="28.5" customHeight="1" thickBot="1" x14ac:dyDescent="0.3">
      <c r="A243" s="62" t="s">
        <v>6</v>
      </c>
      <c r="B243" s="34">
        <v>19</v>
      </c>
      <c r="C243" s="35">
        <f t="shared" ref="C243:O243" si="34">SUM(C198:C242)</f>
        <v>742</v>
      </c>
      <c r="D243" s="35">
        <f t="shared" si="34"/>
        <v>41</v>
      </c>
      <c r="E243" s="35">
        <f t="shared" si="34"/>
        <v>701</v>
      </c>
      <c r="F243" s="35">
        <f t="shared" si="34"/>
        <v>742</v>
      </c>
      <c r="G243" s="35">
        <f t="shared" si="34"/>
        <v>580</v>
      </c>
      <c r="H243" s="35">
        <f t="shared" si="34"/>
        <v>98</v>
      </c>
      <c r="I243" s="35">
        <f t="shared" si="34"/>
        <v>276</v>
      </c>
      <c r="J243" s="35">
        <f t="shared" si="34"/>
        <v>17</v>
      </c>
      <c r="K243" s="35">
        <f t="shared" si="34"/>
        <v>172</v>
      </c>
      <c r="L243" s="35">
        <f t="shared" si="34"/>
        <v>0</v>
      </c>
      <c r="M243" s="35">
        <f t="shared" si="34"/>
        <v>0</v>
      </c>
      <c r="N243" s="71">
        <f t="shared" si="34"/>
        <v>1227300</v>
      </c>
      <c r="O243" s="115">
        <f t="shared" si="34"/>
        <v>464600</v>
      </c>
    </row>
    <row r="244" spans="1:15" s="2" customFormat="1" ht="18" customHeight="1" x14ac:dyDescent="0.3">
      <c r="A244" s="73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100"/>
    </row>
    <row r="245" spans="1:15" s="2" customFormat="1" ht="41.25" customHeight="1" thickBot="1" x14ac:dyDescent="0.35">
      <c r="A245" s="166" t="s">
        <v>12</v>
      </c>
      <c r="B245" s="167"/>
      <c r="C245" s="167"/>
      <c r="D245" s="36"/>
      <c r="E245" s="36"/>
      <c r="F245" s="36"/>
      <c r="G245" s="36"/>
      <c r="H245" s="36"/>
      <c r="I245" s="36"/>
      <c r="J245" s="36"/>
      <c r="K245" s="36"/>
      <c r="L245" s="36"/>
      <c r="M245" s="6"/>
      <c r="N245" s="6"/>
      <c r="O245" s="100"/>
    </row>
    <row r="246" spans="1:15" s="2" customFormat="1" ht="18" customHeight="1" x14ac:dyDescent="0.3">
      <c r="A246" s="60" t="s">
        <v>25</v>
      </c>
      <c r="B246" s="30"/>
      <c r="C246" s="31">
        <v>17</v>
      </c>
      <c r="D246" s="31">
        <v>13</v>
      </c>
      <c r="E246" s="31">
        <v>4</v>
      </c>
      <c r="F246" s="31">
        <v>17</v>
      </c>
      <c r="G246" s="31">
        <v>17</v>
      </c>
      <c r="H246" s="31"/>
      <c r="I246" s="31">
        <v>14</v>
      </c>
      <c r="J246" s="31"/>
      <c r="K246" s="31">
        <v>3</v>
      </c>
      <c r="L246" s="31"/>
      <c r="M246" s="28"/>
      <c r="N246" s="69">
        <v>25000</v>
      </c>
      <c r="O246" s="98">
        <v>15000</v>
      </c>
    </row>
    <row r="247" spans="1:15" s="2" customFormat="1" ht="18" customHeight="1" x14ac:dyDescent="0.3">
      <c r="A247" s="61" t="s">
        <v>26</v>
      </c>
      <c r="B247" s="32"/>
      <c r="C247" s="33">
        <v>46</v>
      </c>
      <c r="D247" s="33">
        <v>29</v>
      </c>
      <c r="E247" s="33">
        <v>17</v>
      </c>
      <c r="F247" s="33">
        <v>46</v>
      </c>
      <c r="G247" s="33">
        <v>46</v>
      </c>
      <c r="H247" s="33"/>
      <c r="I247" s="33">
        <v>45</v>
      </c>
      <c r="J247" s="33"/>
      <c r="K247" s="33">
        <v>1</v>
      </c>
      <c r="L247" s="33"/>
      <c r="M247" s="29"/>
      <c r="N247" s="70">
        <v>61000</v>
      </c>
      <c r="O247" s="91">
        <v>15000</v>
      </c>
    </row>
    <row r="248" spans="1:15" s="2" customFormat="1" ht="18" customHeight="1" x14ac:dyDescent="0.3">
      <c r="A248" s="61" t="s">
        <v>38</v>
      </c>
      <c r="B248" s="32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29"/>
      <c r="N248" s="70"/>
      <c r="O248" s="91"/>
    </row>
    <row r="249" spans="1:15" s="2" customFormat="1" ht="18" customHeight="1" x14ac:dyDescent="0.3">
      <c r="A249" s="61" t="s">
        <v>62</v>
      </c>
      <c r="B249" s="32"/>
      <c r="C249" s="33">
        <v>19</v>
      </c>
      <c r="D249" s="33">
        <v>1</v>
      </c>
      <c r="E249" s="33">
        <v>18</v>
      </c>
      <c r="F249" s="33">
        <v>19</v>
      </c>
      <c r="G249" s="33">
        <v>19</v>
      </c>
      <c r="H249" s="33">
        <v>2</v>
      </c>
      <c r="I249" s="33">
        <v>17</v>
      </c>
      <c r="J249" s="33"/>
      <c r="K249" s="33"/>
      <c r="L249" s="33"/>
      <c r="M249" s="29"/>
      <c r="N249" s="70">
        <v>33000</v>
      </c>
      <c r="O249" s="91">
        <v>16000</v>
      </c>
    </row>
    <row r="250" spans="1:15" s="2" customFormat="1" ht="18" customHeight="1" x14ac:dyDescent="0.3">
      <c r="A250" s="61" t="s">
        <v>78</v>
      </c>
      <c r="B250" s="32"/>
      <c r="C250" s="33">
        <v>6</v>
      </c>
      <c r="D250" s="33"/>
      <c r="E250" s="33">
        <v>6</v>
      </c>
      <c r="F250" s="33">
        <v>6</v>
      </c>
      <c r="G250" s="33">
        <v>6</v>
      </c>
      <c r="H250" s="33"/>
      <c r="I250" s="33">
        <v>6</v>
      </c>
      <c r="J250" s="33"/>
      <c r="K250" s="33"/>
      <c r="L250" s="33"/>
      <c r="M250" s="29"/>
      <c r="N250" s="70">
        <v>12000</v>
      </c>
      <c r="O250" s="91">
        <v>10000</v>
      </c>
    </row>
    <row r="251" spans="1:15" ht="18" customHeight="1" x14ac:dyDescent="0.3">
      <c r="A251" s="61" t="s">
        <v>88</v>
      </c>
      <c r="B251" s="32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29"/>
      <c r="N251" s="70"/>
      <c r="O251" s="91"/>
    </row>
    <row r="252" spans="1:15" ht="18" customHeight="1" x14ac:dyDescent="0.3">
      <c r="A252" s="61" t="s">
        <v>130</v>
      </c>
      <c r="B252" s="32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29"/>
      <c r="N252" s="70"/>
      <c r="O252" s="91"/>
    </row>
    <row r="253" spans="1:15" ht="18" customHeight="1" x14ac:dyDescent="0.3">
      <c r="A253" s="61" t="s">
        <v>57</v>
      </c>
      <c r="B253" s="32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29"/>
      <c r="N253" s="70"/>
      <c r="O253" s="91"/>
    </row>
    <row r="254" spans="1:15" ht="18" customHeight="1" x14ac:dyDescent="0.3">
      <c r="A254" s="61" t="s">
        <v>89</v>
      </c>
      <c r="B254" s="32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29"/>
      <c r="N254" s="70"/>
      <c r="O254" s="91"/>
    </row>
    <row r="255" spans="1:15" ht="18" customHeight="1" x14ac:dyDescent="0.3">
      <c r="A255" s="61" t="s">
        <v>126</v>
      </c>
      <c r="B255" s="32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29"/>
      <c r="N255" s="70"/>
      <c r="O255" s="91"/>
    </row>
    <row r="256" spans="1:15" ht="18" customHeight="1" x14ac:dyDescent="0.3">
      <c r="A256" s="61" t="s">
        <v>28</v>
      </c>
      <c r="B256" s="32"/>
      <c r="C256" s="33">
        <v>11</v>
      </c>
      <c r="D256" s="33">
        <v>6</v>
      </c>
      <c r="E256" s="33">
        <v>5</v>
      </c>
      <c r="F256" s="33">
        <v>11</v>
      </c>
      <c r="G256" s="33">
        <v>11</v>
      </c>
      <c r="H256" s="33"/>
      <c r="I256" s="33">
        <v>11</v>
      </c>
      <c r="J256" s="33"/>
      <c r="K256" s="33"/>
      <c r="L256" s="33"/>
      <c r="M256" s="29"/>
      <c r="N256" s="70">
        <v>31500</v>
      </c>
      <c r="O256" s="91">
        <v>28500</v>
      </c>
    </row>
    <row r="257" spans="1:15" ht="18" customHeight="1" x14ac:dyDescent="0.3">
      <c r="A257" s="61" t="s">
        <v>29</v>
      </c>
      <c r="B257" s="32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29"/>
      <c r="N257" s="70"/>
      <c r="O257" s="91"/>
    </row>
    <row r="258" spans="1:15" ht="18" customHeight="1" x14ac:dyDescent="0.3">
      <c r="A258" s="61" t="s">
        <v>61</v>
      </c>
      <c r="B258" s="32"/>
      <c r="C258" s="33">
        <v>3</v>
      </c>
      <c r="D258" s="33">
        <v>3</v>
      </c>
      <c r="E258" s="33"/>
      <c r="F258" s="33">
        <v>3</v>
      </c>
      <c r="G258" s="33">
        <v>3</v>
      </c>
      <c r="H258" s="33"/>
      <c r="I258" s="33">
        <v>3</v>
      </c>
      <c r="J258" s="33"/>
      <c r="K258" s="33"/>
      <c r="L258" s="33"/>
      <c r="M258" s="29"/>
      <c r="N258" s="70">
        <v>13000</v>
      </c>
      <c r="O258" s="91">
        <v>5000</v>
      </c>
    </row>
    <row r="259" spans="1:15" ht="18" customHeight="1" x14ac:dyDescent="0.3">
      <c r="A259" s="61" t="s">
        <v>99</v>
      </c>
      <c r="B259" s="32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29"/>
      <c r="N259" s="70"/>
      <c r="O259" s="91"/>
    </row>
    <row r="260" spans="1:15" ht="18" customHeight="1" x14ac:dyDescent="0.3">
      <c r="A260" s="61" t="s">
        <v>111</v>
      </c>
      <c r="B260" s="32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29"/>
      <c r="N260" s="70"/>
      <c r="O260" s="91"/>
    </row>
    <row r="261" spans="1:15" ht="18" customHeight="1" x14ac:dyDescent="0.3">
      <c r="A261" s="61" t="s">
        <v>46</v>
      </c>
      <c r="B261" s="32"/>
      <c r="C261" s="33">
        <v>1</v>
      </c>
      <c r="D261" s="33"/>
      <c r="E261" s="33">
        <v>1</v>
      </c>
      <c r="F261" s="33">
        <v>1</v>
      </c>
      <c r="G261" s="33">
        <v>1</v>
      </c>
      <c r="H261" s="33"/>
      <c r="I261" s="33">
        <v>1</v>
      </c>
      <c r="J261" s="33"/>
      <c r="K261" s="33"/>
      <c r="L261" s="33"/>
      <c r="M261" s="29"/>
      <c r="N261" s="70">
        <v>2000</v>
      </c>
      <c r="O261" s="91"/>
    </row>
    <row r="262" spans="1:15" ht="18" customHeight="1" x14ac:dyDescent="0.3">
      <c r="A262" s="61" t="s">
        <v>47</v>
      </c>
      <c r="B262" s="32"/>
      <c r="C262" s="33">
        <v>2</v>
      </c>
      <c r="D262" s="33"/>
      <c r="E262" s="33">
        <v>2</v>
      </c>
      <c r="F262" s="33">
        <v>2</v>
      </c>
      <c r="G262" s="33">
        <v>2</v>
      </c>
      <c r="H262" s="33"/>
      <c r="I262" s="33">
        <v>2</v>
      </c>
      <c r="J262" s="33"/>
      <c r="K262" s="33"/>
      <c r="L262" s="33"/>
      <c r="M262" s="29"/>
      <c r="N262" s="70">
        <v>3500</v>
      </c>
      <c r="O262" s="91">
        <v>500</v>
      </c>
    </row>
    <row r="263" spans="1:15" ht="18" customHeight="1" x14ac:dyDescent="0.3">
      <c r="A263" s="61" t="s">
        <v>48</v>
      </c>
      <c r="B263" s="32"/>
      <c r="C263" s="33">
        <v>1</v>
      </c>
      <c r="D263" s="33">
        <v>1</v>
      </c>
      <c r="E263" s="33"/>
      <c r="F263" s="33">
        <v>1</v>
      </c>
      <c r="G263" s="33">
        <v>1</v>
      </c>
      <c r="H263" s="33"/>
      <c r="I263" s="33">
        <v>1</v>
      </c>
      <c r="J263" s="33"/>
      <c r="K263" s="33"/>
      <c r="L263" s="33"/>
      <c r="M263" s="29"/>
      <c r="N263" s="70">
        <v>2000</v>
      </c>
      <c r="O263" s="91"/>
    </row>
    <row r="264" spans="1:15" ht="18" customHeight="1" x14ac:dyDescent="0.3">
      <c r="A264" s="61" t="s">
        <v>90</v>
      </c>
      <c r="B264" s="32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29"/>
      <c r="N264" s="70"/>
      <c r="O264" s="91"/>
    </row>
    <row r="265" spans="1:15" ht="18" customHeight="1" x14ac:dyDescent="0.3">
      <c r="A265" s="61" t="s">
        <v>49</v>
      </c>
      <c r="B265" s="32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29"/>
      <c r="N265" s="70"/>
      <c r="O265" s="91"/>
    </row>
    <row r="266" spans="1:15" ht="18" customHeight="1" x14ac:dyDescent="0.3">
      <c r="A266" s="61" t="s">
        <v>50</v>
      </c>
      <c r="B266" s="32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29"/>
      <c r="N266" s="70"/>
      <c r="O266" s="91"/>
    </row>
    <row r="267" spans="1:15" ht="18" customHeight="1" x14ac:dyDescent="0.3">
      <c r="A267" s="61" t="s">
        <v>100</v>
      </c>
      <c r="B267" s="32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29"/>
      <c r="N267" s="70"/>
      <c r="O267" s="91"/>
    </row>
    <row r="268" spans="1:15" ht="18" customHeight="1" x14ac:dyDescent="0.3">
      <c r="A268" s="61" t="s">
        <v>58</v>
      </c>
      <c r="B268" s="32"/>
      <c r="C268" s="33">
        <v>78</v>
      </c>
      <c r="D268" s="33">
        <v>70</v>
      </c>
      <c r="E268" s="33">
        <v>8</v>
      </c>
      <c r="F268" s="33">
        <v>78</v>
      </c>
      <c r="G268" s="33">
        <v>78</v>
      </c>
      <c r="H268" s="33"/>
      <c r="I268" s="33">
        <v>77</v>
      </c>
      <c r="J268" s="33"/>
      <c r="K268" s="33">
        <v>1</v>
      </c>
      <c r="L268" s="33"/>
      <c r="M268" s="29"/>
      <c r="N268" s="70">
        <v>317000</v>
      </c>
      <c r="O268" s="91">
        <v>113000</v>
      </c>
    </row>
    <row r="269" spans="1:15" ht="18" customHeight="1" x14ac:dyDescent="0.3">
      <c r="A269" s="61" t="s">
        <v>91</v>
      </c>
      <c r="B269" s="32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29"/>
      <c r="N269" s="70"/>
      <c r="O269" s="91"/>
    </row>
    <row r="270" spans="1:15" ht="18" customHeight="1" x14ac:dyDescent="0.3">
      <c r="A270" s="61" t="s">
        <v>121</v>
      </c>
      <c r="B270" s="32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29"/>
      <c r="N270" s="70"/>
      <c r="O270" s="91"/>
    </row>
    <row r="271" spans="1:15" ht="18" customHeight="1" x14ac:dyDescent="0.3">
      <c r="A271" s="61" t="s">
        <v>122</v>
      </c>
      <c r="B271" s="32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29"/>
      <c r="N271" s="70"/>
      <c r="O271" s="91"/>
    </row>
    <row r="272" spans="1:15" ht="18" customHeight="1" x14ac:dyDescent="0.3">
      <c r="A272" s="61" t="s">
        <v>131</v>
      </c>
      <c r="B272" s="32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29"/>
      <c r="N272" s="70"/>
      <c r="O272" s="91"/>
    </row>
    <row r="273" spans="1:15" s="2" customFormat="1" ht="18" customHeight="1" x14ac:dyDescent="0.3">
      <c r="A273" s="61" t="s">
        <v>138</v>
      </c>
      <c r="B273" s="32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29"/>
      <c r="N273" s="70"/>
      <c r="O273" s="91"/>
    </row>
    <row r="274" spans="1:15" s="2" customFormat="1" ht="18" customHeight="1" x14ac:dyDescent="0.3">
      <c r="A274" s="61" t="s">
        <v>141</v>
      </c>
      <c r="B274" s="32"/>
      <c r="C274" s="33">
        <v>12</v>
      </c>
      <c r="D274" s="33">
        <v>1</v>
      </c>
      <c r="E274" s="33">
        <v>11</v>
      </c>
      <c r="F274" s="33">
        <v>12</v>
      </c>
      <c r="G274" s="33">
        <v>12</v>
      </c>
      <c r="H274" s="33"/>
      <c r="I274" s="33">
        <v>11</v>
      </c>
      <c r="J274" s="33"/>
      <c r="K274" s="33">
        <v>1</v>
      </c>
      <c r="L274" s="33"/>
      <c r="M274" s="29"/>
      <c r="N274" s="70">
        <v>30000</v>
      </c>
      <c r="O274" s="91">
        <v>2000</v>
      </c>
    </row>
    <row r="275" spans="1:15" s="14" customFormat="1" ht="18" customHeight="1" x14ac:dyDescent="0.3">
      <c r="A275" s="61" t="s">
        <v>101</v>
      </c>
      <c r="B275" s="32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29"/>
      <c r="N275" s="70"/>
      <c r="O275" s="112"/>
    </row>
    <row r="276" spans="1:15" s="14" customFormat="1" ht="18" customHeight="1" x14ac:dyDescent="0.3">
      <c r="A276" s="61" t="s">
        <v>102</v>
      </c>
      <c r="B276" s="32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29"/>
      <c r="N276" s="70"/>
      <c r="O276" s="112"/>
    </row>
    <row r="277" spans="1:15" s="14" customFormat="1" ht="18" customHeight="1" x14ac:dyDescent="0.3">
      <c r="A277" s="61" t="s">
        <v>113</v>
      </c>
      <c r="B277" s="32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29"/>
      <c r="N277" s="70"/>
      <c r="O277" s="112"/>
    </row>
    <row r="278" spans="1:15" s="14" customFormat="1" ht="18" customHeight="1" x14ac:dyDescent="0.3">
      <c r="A278" s="61" t="s">
        <v>60</v>
      </c>
      <c r="B278" s="32"/>
      <c r="C278" s="33">
        <v>6</v>
      </c>
      <c r="D278" s="33">
        <v>2</v>
      </c>
      <c r="E278" s="33">
        <v>4</v>
      </c>
      <c r="F278" s="33">
        <v>6</v>
      </c>
      <c r="G278" s="33">
        <v>6</v>
      </c>
      <c r="H278" s="33"/>
      <c r="I278" s="33">
        <v>6</v>
      </c>
      <c r="J278" s="33"/>
      <c r="K278" s="33"/>
      <c r="L278" s="33"/>
      <c r="M278" s="29"/>
      <c r="N278" s="70">
        <v>11000</v>
      </c>
      <c r="O278" s="112">
        <v>4000</v>
      </c>
    </row>
    <row r="279" spans="1:15" s="14" customFormat="1" ht="18" customHeight="1" x14ac:dyDescent="0.3">
      <c r="A279" s="61" t="s">
        <v>76</v>
      </c>
      <c r="B279" s="32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29"/>
      <c r="N279" s="70"/>
      <c r="O279" s="112"/>
    </row>
    <row r="280" spans="1:15" s="14" customFormat="1" ht="18" customHeight="1" x14ac:dyDescent="0.3">
      <c r="A280" s="61" t="s">
        <v>80</v>
      </c>
      <c r="B280" s="32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29"/>
      <c r="N280" s="70"/>
      <c r="O280" s="112"/>
    </row>
    <row r="281" spans="1:15" s="14" customFormat="1" ht="18" customHeight="1" x14ac:dyDescent="0.3">
      <c r="A281" s="61" t="s">
        <v>81</v>
      </c>
      <c r="B281" s="32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29"/>
      <c r="N281" s="70"/>
      <c r="O281" s="112"/>
    </row>
    <row r="282" spans="1:15" s="14" customFormat="1" ht="18" customHeight="1" x14ac:dyDescent="0.3">
      <c r="A282" s="61" t="s">
        <v>109</v>
      </c>
      <c r="B282" s="32"/>
      <c r="C282" s="33">
        <v>17</v>
      </c>
      <c r="D282" s="33"/>
      <c r="E282" s="33">
        <v>17</v>
      </c>
      <c r="F282" s="33">
        <v>17</v>
      </c>
      <c r="G282" s="33">
        <v>17</v>
      </c>
      <c r="H282" s="33"/>
      <c r="I282" s="33">
        <v>14</v>
      </c>
      <c r="J282" s="33"/>
      <c r="K282" s="33">
        <v>3</v>
      </c>
      <c r="L282" s="33"/>
      <c r="M282" s="29"/>
      <c r="N282" s="70">
        <v>38000</v>
      </c>
      <c r="O282" s="112">
        <v>7000</v>
      </c>
    </row>
    <row r="283" spans="1:15" s="14" customFormat="1" ht="18" customHeight="1" x14ac:dyDescent="0.3">
      <c r="A283" s="61" t="s">
        <v>92</v>
      </c>
      <c r="B283" s="32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29"/>
      <c r="N283" s="70"/>
      <c r="O283" s="112"/>
    </row>
    <row r="284" spans="1:15" s="14" customFormat="1" ht="18" customHeight="1" x14ac:dyDescent="0.3">
      <c r="A284" s="61" t="s">
        <v>132</v>
      </c>
      <c r="B284" s="32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29"/>
      <c r="N284" s="70"/>
      <c r="O284" s="112"/>
    </row>
    <row r="285" spans="1:15" s="14" customFormat="1" ht="18" customHeight="1" x14ac:dyDescent="0.3">
      <c r="A285" s="61" t="s">
        <v>30</v>
      </c>
      <c r="B285" s="32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29"/>
      <c r="N285" s="70"/>
      <c r="O285" s="112"/>
    </row>
    <row r="286" spans="1:15" s="14" customFormat="1" ht="18" customHeight="1" x14ac:dyDescent="0.3">
      <c r="A286" s="61" t="s">
        <v>33</v>
      </c>
      <c r="B286" s="32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29"/>
      <c r="N286" s="70"/>
      <c r="O286" s="112"/>
    </row>
    <row r="287" spans="1:15" s="14" customFormat="1" ht="18" customHeight="1" x14ac:dyDescent="0.3">
      <c r="A287" s="61" t="s">
        <v>51</v>
      </c>
      <c r="B287" s="32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29"/>
      <c r="N287" s="70"/>
      <c r="O287" s="112"/>
    </row>
    <row r="288" spans="1:15" s="14" customFormat="1" ht="18" customHeight="1" x14ac:dyDescent="0.3">
      <c r="A288" s="61" t="s">
        <v>133</v>
      </c>
      <c r="B288" s="32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29"/>
      <c r="N288" s="70"/>
      <c r="O288" s="112"/>
    </row>
    <row r="289" spans="1:15" s="14" customFormat="1" ht="18" customHeight="1" x14ac:dyDescent="0.3">
      <c r="A289" s="61" t="s">
        <v>112</v>
      </c>
      <c r="B289" s="32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29"/>
      <c r="N289" s="70"/>
      <c r="O289" s="112"/>
    </row>
    <row r="290" spans="1:15" s="14" customFormat="1" ht="18" customHeight="1" x14ac:dyDescent="0.3">
      <c r="A290" s="61" t="s">
        <v>31</v>
      </c>
      <c r="B290" s="32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29"/>
      <c r="N290" s="70"/>
      <c r="O290" s="112"/>
    </row>
    <row r="291" spans="1:15" s="14" customFormat="1" ht="35.25" customHeight="1" thickBot="1" x14ac:dyDescent="0.3">
      <c r="A291" s="62" t="s">
        <v>6</v>
      </c>
      <c r="B291" s="34">
        <v>21</v>
      </c>
      <c r="C291" s="35">
        <f t="shared" ref="C291:O291" si="35">SUM(C246:C290)</f>
        <v>219</v>
      </c>
      <c r="D291" s="35">
        <f t="shared" si="35"/>
        <v>126</v>
      </c>
      <c r="E291" s="35">
        <f t="shared" si="35"/>
        <v>93</v>
      </c>
      <c r="F291" s="35">
        <f t="shared" si="35"/>
        <v>219</v>
      </c>
      <c r="G291" s="35">
        <f t="shared" si="35"/>
        <v>219</v>
      </c>
      <c r="H291" s="35">
        <f t="shared" si="35"/>
        <v>2</v>
      </c>
      <c r="I291" s="35">
        <f t="shared" si="35"/>
        <v>208</v>
      </c>
      <c r="J291" s="35">
        <f t="shared" si="35"/>
        <v>0</v>
      </c>
      <c r="K291" s="35">
        <f t="shared" si="35"/>
        <v>9</v>
      </c>
      <c r="L291" s="35">
        <f t="shared" si="35"/>
        <v>0</v>
      </c>
      <c r="M291" s="35">
        <f t="shared" si="35"/>
        <v>0</v>
      </c>
      <c r="N291" s="71">
        <f t="shared" si="35"/>
        <v>579000</v>
      </c>
      <c r="O291" s="113">
        <f t="shared" si="35"/>
        <v>216000</v>
      </c>
    </row>
    <row r="292" spans="1:15" s="14" customFormat="1" ht="18" customHeight="1" x14ac:dyDescent="0.3">
      <c r="A292" s="73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111"/>
    </row>
    <row r="293" spans="1:15" s="14" customFormat="1" ht="36.75" customHeight="1" thickBot="1" x14ac:dyDescent="0.35">
      <c r="A293" s="166" t="s">
        <v>114</v>
      </c>
      <c r="B293" s="167"/>
      <c r="C293" s="167"/>
      <c r="D293" s="36"/>
      <c r="E293" s="36"/>
      <c r="F293" s="36"/>
      <c r="G293" s="36"/>
      <c r="H293" s="36"/>
      <c r="I293" s="36"/>
      <c r="J293" s="36"/>
      <c r="K293" s="36"/>
      <c r="L293" s="36"/>
      <c r="M293" s="6"/>
      <c r="N293" s="6"/>
      <c r="O293" s="111"/>
    </row>
    <row r="294" spans="1:15" s="14" customFormat="1" ht="18" customHeight="1" x14ac:dyDescent="0.3">
      <c r="A294" s="60" t="s">
        <v>25</v>
      </c>
      <c r="B294" s="30"/>
      <c r="C294" s="31">
        <v>6</v>
      </c>
      <c r="D294" s="31">
        <v>6</v>
      </c>
      <c r="E294" s="31"/>
      <c r="F294" s="31">
        <v>6</v>
      </c>
      <c r="G294" s="31">
        <v>6</v>
      </c>
      <c r="H294" s="31"/>
      <c r="I294" s="31">
        <v>4</v>
      </c>
      <c r="J294" s="31"/>
      <c r="K294" s="31">
        <v>2</v>
      </c>
      <c r="L294" s="31"/>
      <c r="M294" s="28"/>
      <c r="N294" s="69">
        <v>5000</v>
      </c>
      <c r="O294" s="114">
        <v>1000</v>
      </c>
    </row>
    <row r="295" spans="1:15" s="14" customFormat="1" ht="18" customHeight="1" x14ac:dyDescent="0.3">
      <c r="A295" s="61" t="s">
        <v>26</v>
      </c>
      <c r="B295" s="32"/>
      <c r="C295" s="33">
        <v>177</v>
      </c>
      <c r="D295" s="33">
        <v>177</v>
      </c>
      <c r="E295" s="33"/>
      <c r="F295" s="33">
        <v>166</v>
      </c>
      <c r="G295" s="33">
        <v>166</v>
      </c>
      <c r="H295" s="33"/>
      <c r="I295" s="33">
        <v>121</v>
      </c>
      <c r="J295" s="33"/>
      <c r="K295" s="33">
        <v>45</v>
      </c>
      <c r="L295" s="33"/>
      <c r="M295" s="29"/>
      <c r="N295" s="70">
        <v>184500</v>
      </c>
      <c r="O295" s="112">
        <v>24000</v>
      </c>
    </row>
    <row r="296" spans="1:15" s="13" customFormat="1" ht="18" customHeight="1" x14ac:dyDescent="0.3">
      <c r="A296" s="61" t="s">
        <v>38</v>
      </c>
      <c r="B296" s="32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29"/>
      <c r="N296" s="70"/>
      <c r="O296" s="112"/>
    </row>
    <row r="297" spans="1:15" s="13" customFormat="1" ht="18" customHeight="1" x14ac:dyDescent="0.3">
      <c r="A297" s="61" t="s">
        <v>62</v>
      </c>
      <c r="B297" s="32"/>
      <c r="C297" s="135"/>
      <c r="D297" s="135"/>
      <c r="E297" s="135"/>
      <c r="F297" s="135"/>
      <c r="G297" s="135"/>
      <c r="H297" s="135"/>
      <c r="I297" s="135"/>
      <c r="J297" s="135"/>
      <c r="K297" s="135"/>
      <c r="L297" s="135"/>
      <c r="M297" s="101"/>
      <c r="N297" s="102"/>
      <c r="O297" s="112"/>
    </row>
    <row r="298" spans="1:15" ht="18" customHeight="1" x14ac:dyDescent="0.3">
      <c r="A298" s="61" t="s">
        <v>78</v>
      </c>
      <c r="B298" s="32"/>
      <c r="C298" s="33">
        <v>14</v>
      </c>
      <c r="D298" s="33">
        <v>14</v>
      </c>
      <c r="E298" s="33"/>
      <c r="F298" s="33">
        <v>11</v>
      </c>
      <c r="G298" s="33">
        <v>11</v>
      </c>
      <c r="H298" s="33"/>
      <c r="I298" s="33">
        <v>6</v>
      </c>
      <c r="J298" s="33"/>
      <c r="K298" s="33">
        <v>5</v>
      </c>
      <c r="L298" s="33"/>
      <c r="M298" s="29"/>
      <c r="N298" s="70">
        <v>7900</v>
      </c>
      <c r="O298" s="91">
        <v>5200</v>
      </c>
    </row>
    <row r="299" spans="1:15" ht="18" customHeight="1" x14ac:dyDescent="0.3">
      <c r="A299" s="61" t="s">
        <v>88</v>
      </c>
      <c r="B299" s="32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29"/>
      <c r="N299" s="70"/>
      <c r="O299" s="91"/>
    </row>
    <row r="300" spans="1:15" ht="18" customHeight="1" x14ac:dyDescent="0.3">
      <c r="A300" s="61" t="s">
        <v>130</v>
      </c>
      <c r="B300" s="32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29"/>
      <c r="N300" s="70"/>
      <c r="O300" s="91"/>
    </row>
    <row r="301" spans="1:15" ht="18" customHeight="1" x14ac:dyDescent="0.3">
      <c r="A301" s="61" t="s">
        <v>57</v>
      </c>
      <c r="B301" s="32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29"/>
      <c r="N301" s="70"/>
      <c r="O301" s="91"/>
    </row>
    <row r="302" spans="1:15" ht="18" customHeight="1" x14ac:dyDescent="0.3">
      <c r="A302" s="61" t="s">
        <v>89</v>
      </c>
      <c r="B302" s="32"/>
      <c r="C302" s="33">
        <v>1</v>
      </c>
      <c r="D302" s="33">
        <v>1</v>
      </c>
      <c r="E302" s="33"/>
      <c r="F302" s="33">
        <v>1</v>
      </c>
      <c r="G302" s="33">
        <v>1</v>
      </c>
      <c r="H302" s="33"/>
      <c r="I302" s="33">
        <v>1</v>
      </c>
      <c r="J302" s="33"/>
      <c r="K302" s="33"/>
      <c r="L302" s="33"/>
      <c r="M302" s="29"/>
      <c r="N302" s="70">
        <v>500</v>
      </c>
      <c r="O302" s="91"/>
    </row>
    <row r="303" spans="1:15" ht="18" customHeight="1" x14ac:dyDescent="0.3">
      <c r="A303" s="61" t="s">
        <v>126</v>
      </c>
      <c r="B303" s="32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29"/>
      <c r="N303" s="70"/>
      <c r="O303" s="91"/>
    </row>
    <row r="304" spans="1:15" ht="18" customHeight="1" x14ac:dyDescent="0.3">
      <c r="A304" s="61" t="s">
        <v>28</v>
      </c>
      <c r="B304" s="32"/>
      <c r="C304" s="33">
        <v>14</v>
      </c>
      <c r="D304" s="33">
        <v>14</v>
      </c>
      <c r="E304" s="33"/>
      <c r="F304" s="33">
        <v>14</v>
      </c>
      <c r="G304" s="33">
        <v>14</v>
      </c>
      <c r="H304" s="33"/>
      <c r="I304" s="33">
        <v>14</v>
      </c>
      <c r="J304" s="33"/>
      <c r="K304" s="33"/>
      <c r="L304" s="33"/>
      <c r="M304" s="29"/>
      <c r="N304" s="70">
        <v>21000</v>
      </c>
      <c r="O304" s="91">
        <v>6000</v>
      </c>
    </row>
    <row r="305" spans="1:15" ht="18" customHeight="1" x14ac:dyDescent="0.3">
      <c r="A305" s="61" t="s">
        <v>29</v>
      </c>
      <c r="B305" s="32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29"/>
      <c r="N305" s="70"/>
      <c r="O305" s="91"/>
    </row>
    <row r="306" spans="1:15" ht="18" customHeight="1" x14ac:dyDescent="0.3">
      <c r="A306" s="61" t="s">
        <v>61</v>
      </c>
      <c r="B306" s="32"/>
      <c r="C306" s="33">
        <v>2</v>
      </c>
      <c r="D306" s="33">
        <v>2</v>
      </c>
      <c r="E306" s="33"/>
      <c r="F306" s="33"/>
      <c r="G306" s="33"/>
      <c r="H306" s="33"/>
      <c r="I306" s="33"/>
      <c r="J306" s="33"/>
      <c r="K306" s="33"/>
      <c r="L306" s="33"/>
      <c r="M306" s="29"/>
      <c r="N306" s="70"/>
      <c r="O306" s="91"/>
    </row>
    <row r="307" spans="1:15" ht="18" customHeight="1" x14ac:dyDescent="0.3">
      <c r="A307" s="61" t="s">
        <v>99</v>
      </c>
      <c r="B307" s="32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29"/>
      <c r="N307" s="70"/>
      <c r="O307" s="91"/>
    </row>
    <row r="308" spans="1:15" ht="18" customHeight="1" x14ac:dyDescent="0.3">
      <c r="A308" s="61" t="s">
        <v>111</v>
      </c>
      <c r="B308" s="32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29"/>
      <c r="N308" s="70"/>
      <c r="O308" s="91"/>
    </row>
    <row r="309" spans="1:15" ht="18" customHeight="1" x14ac:dyDescent="0.3">
      <c r="A309" s="61" t="s">
        <v>46</v>
      </c>
      <c r="B309" s="32"/>
      <c r="C309" s="33">
        <v>50</v>
      </c>
      <c r="D309" s="33">
        <v>50</v>
      </c>
      <c r="E309" s="33"/>
      <c r="F309" s="33">
        <v>37</v>
      </c>
      <c r="G309" s="33">
        <v>37</v>
      </c>
      <c r="H309" s="33">
        <v>1</v>
      </c>
      <c r="I309" s="33">
        <v>23</v>
      </c>
      <c r="J309" s="33"/>
      <c r="K309" s="33">
        <v>13</v>
      </c>
      <c r="L309" s="33"/>
      <c r="M309" s="29"/>
      <c r="N309" s="70">
        <v>45000</v>
      </c>
      <c r="O309" s="91">
        <v>16500</v>
      </c>
    </row>
    <row r="310" spans="1:15" ht="18" customHeight="1" x14ac:dyDescent="0.3">
      <c r="A310" s="61" t="s">
        <v>47</v>
      </c>
      <c r="B310" s="32"/>
      <c r="C310" s="33">
        <v>266</v>
      </c>
      <c r="D310" s="33">
        <v>266</v>
      </c>
      <c r="E310" s="33"/>
      <c r="F310" s="33">
        <v>204</v>
      </c>
      <c r="G310" s="33">
        <v>204</v>
      </c>
      <c r="H310" s="33">
        <v>173</v>
      </c>
      <c r="I310" s="33">
        <v>17</v>
      </c>
      <c r="J310" s="33"/>
      <c r="K310" s="33">
        <v>14</v>
      </c>
      <c r="L310" s="33"/>
      <c r="M310" s="29"/>
      <c r="N310" s="70">
        <v>12500</v>
      </c>
      <c r="O310" s="91">
        <v>3500</v>
      </c>
    </row>
    <row r="311" spans="1:15" ht="18" customHeight="1" x14ac:dyDescent="0.3">
      <c r="A311" s="61" t="s">
        <v>48</v>
      </c>
      <c r="B311" s="32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29"/>
      <c r="N311" s="70"/>
      <c r="O311" s="91"/>
    </row>
    <row r="312" spans="1:15" ht="18" customHeight="1" x14ac:dyDescent="0.3">
      <c r="A312" s="61" t="s">
        <v>90</v>
      </c>
      <c r="B312" s="32"/>
      <c r="C312" s="33">
        <v>179</v>
      </c>
      <c r="D312" s="33">
        <v>179</v>
      </c>
      <c r="E312" s="33"/>
      <c r="F312" s="33">
        <v>170</v>
      </c>
      <c r="G312" s="33">
        <v>170</v>
      </c>
      <c r="H312" s="33"/>
      <c r="I312" s="33">
        <v>158</v>
      </c>
      <c r="J312" s="33"/>
      <c r="K312" s="33">
        <v>12</v>
      </c>
      <c r="L312" s="33"/>
      <c r="M312" s="29"/>
      <c r="N312" s="70">
        <v>924500</v>
      </c>
      <c r="O312" s="91">
        <v>612500</v>
      </c>
    </row>
    <row r="313" spans="1:15" ht="18" customHeight="1" x14ac:dyDescent="0.3">
      <c r="A313" s="61" t="s">
        <v>49</v>
      </c>
      <c r="B313" s="32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29"/>
      <c r="N313" s="70"/>
      <c r="O313" s="91"/>
    </row>
    <row r="314" spans="1:15" ht="18" customHeight="1" x14ac:dyDescent="0.3">
      <c r="A314" s="61" t="s">
        <v>50</v>
      </c>
      <c r="B314" s="32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29"/>
      <c r="N314" s="70"/>
      <c r="O314" s="91"/>
    </row>
    <row r="315" spans="1:15" s="2" customFormat="1" ht="18" customHeight="1" x14ac:dyDescent="0.3">
      <c r="A315" s="61" t="s">
        <v>100</v>
      </c>
      <c r="B315" s="32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29"/>
      <c r="N315" s="70"/>
      <c r="O315" s="91"/>
    </row>
    <row r="316" spans="1:15" s="2" customFormat="1" ht="18" customHeight="1" x14ac:dyDescent="0.3">
      <c r="A316" s="61" t="s">
        <v>58</v>
      </c>
      <c r="B316" s="32"/>
      <c r="C316" s="33">
        <v>76</v>
      </c>
      <c r="D316" s="33">
        <v>76</v>
      </c>
      <c r="E316" s="33"/>
      <c r="F316" s="33">
        <v>69</v>
      </c>
      <c r="G316" s="33">
        <v>69</v>
      </c>
      <c r="H316" s="33"/>
      <c r="I316" s="33">
        <v>54</v>
      </c>
      <c r="J316" s="33"/>
      <c r="K316" s="33">
        <v>15</v>
      </c>
      <c r="L316" s="33"/>
      <c r="M316" s="29"/>
      <c r="N316" s="70">
        <v>165000</v>
      </c>
      <c r="O316" s="91">
        <v>72000</v>
      </c>
    </row>
    <row r="317" spans="1:15" s="2" customFormat="1" ht="18" customHeight="1" x14ac:dyDescent="0.3">
      <c r="A317" s="61" t="s">
        <v>91</v>
      </c>
      <c r="B317" s="32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29"/>
      <c r="N317" s="70"/>
      <c r="O317" s="91"/>
    </row>
    <row r="318" spans="1:15" s="2" customFormat="1" ht="18" customHeight="1" x14ac:dyDescent="0.3">
      <c r="A318" s="61" t="s">
        <v>121</v>
      </c>
      <c r="B318" s="32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29"/>
      <c r="N318" s="70"/>
      <c r="O318" s="91"/>
    </row>
    <row r="319" spans="1:15" s="2" customFormat="1" ht="18" customHeight="1" x14ac:dyDescent="0.3">
      <c r="A319" s="61" t="s">
        <v>122</v>
      </c>
      <c r="B319" s="32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29"/>
      <c r="N319" s="70"/>
      <c r="O319" s="91"/>
    </row>
    <row r="320" spans="1:15" s="2" customFormat="1" ht="18" customHeight="1" x14ac:dyDescent="0.3">
      <c r="A320" s="61" t="s">
        <v>131</v>
      </c>
      <c r="B320" s="32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29"/>
      <c r="N320" s="70"/>
      <c r="O320" s="91"/>
    </row>
    <row r="321" spans="1:15" s="2" customFormat="1" ht="18" customHeight="1" x14ac:dyDescent="0.3">
      <c r="A321" s="61" t="s">
        <v>138</v>
      </c>
      <c r="B321" s="32"/>
      <c r="C321" s="33">
        <v>35</v>
      </c>
      <c r="D321" s="33">
        <v>35</v>
      </c>
      <c r="E321" s="33"/>
      <c r="F321" s="33">
        <v>23</v>
      </c>
      <c r="G321" s="33">
        <v>23</v>
      </c>
      <c r="H321" s="33"/>
      <c r="I321" s="33">
        <v>22</v>
      </c>
      <c r="J321" s="33">
        <v>1</v>
      </c>
      <c r="K321" s="33"/>
      <c r="L321" s="33"/>
      <c r="M321" s="29"/>
      <c r="N321" s="70">
        <v>50500</v>
      </c>
      <c r="O321" s="91">
        <v>2000</v>
      </c>
    </row>
    <row r="322" spans="1:15" s="2" customFormat="1" ht="18" customHeight="1" x14ac:dyDescent="0.3">
      <c r="A322" s="61" t="s">
        <v>141</v>
      </c>
      <c r="B322" s="32"/>
      <c r="C322" s="33">
        <v>206</v>
      </c>
      <c r="D322" s="33">
        <v>206</v>
      </c>
      <c r="E322" s="33"/>
      <c r="F322" s="33">
        <v>192</v>
      </c>
      <c r="G322" s="33">
        <v>192</v>
      </c>
      <c r="H322" s="33"/>
      <c r="I322" s="33">
        <v>178</v>
      </c>
      <c r="J322" s="33">
        <v>1</v>
      </c>
      <c r="K322" s="33">
        <v>13</v>
      </c>
      <c r="L322" s="33"/>
      <c r="M322" s="29"/>
      <c r="N322" s="70">
        <v>492500</v>
      </c>
      <c r="O322" s="91">
        <v>44500</v>
      </c>
    </row>
    <row r="323" spans="1:15" s="2" customFormat="1" ht="18" customHeight="1" x14ac:dyDescent="0.3">
      <c r="A323" s="61" t="s">
        <v>101</v>
      </c>
      <c r="B323" s="32"/>
      <c r="C323" s="33">
        <v>1</v>
      </c>
      <c r="D323" s="33">
        <v>1</v>
      </c>
      <c r="E323" s="33"/>
      <c r="F323" s="33"/>
      <c r="G323" s="33"/>
      <c r="H323" s="33"/>
      <c r="I323" s="33"/>
      <c r="J323" s="33"/>
      <c r="K323" s="33"/>
      <c r="L323" s="33"/>
      <c r="M323" s="29"/>
      <c r="N323" s="70"/>
      <c r="O323" s="91"/>
    </row>
    <row r="324" spans="1:15" s="2" customFormat="1" ht="18" customHeight="1" x14ac:dyDescent="0.3">
      <c r="A324" s="61" t="s">
        <v>102</v>
      </c>
      <c r="B324" s="32"/>
      <c r="C324" s="33">
        <v>15</v>
      </c>
      <c r="D324" s="33">
        <v>15</v>
      </c>
      <c r="E324" s="33"/>
      <c r="F324" s="33">
        <v>13</v>
      </c>
      <c r="G324" s="33">
        <v>13</v>
      </c>
      <c r="H324" s="33"/>
      <c r="I324" s="33">
        <v>8</v>
      </c>
      <c r="J324" s="33">
        <v>1</v>
      </c>
      <c r="K324" s="33">
        <v>4</v>
      </c>
      <c r="L324" s="33"/>
      <c r="M324" s="29"/>
      <c r="N324" s="70">
        <v>75000</v>
      </c>
      <c r="O324" s="91">
        <v>25000</v>
      </c>
    </row>
    <row r="325" spans="1:15" s="2" customFormat="1" ht="18" customHeight="1" x14ac:dyDescent="0.3">
      <c r="A325" s="61" t="s">
        <v>113</v>
      </c>
      <c r="B325" s="32"/>
      <c r="C325" s="33">
        <v>2</v>
      </c>
      <c r="D325" s="33">
        <v>2</v>
      </c>
      <c r="E325" s="33"/>
      <c r="F325" s="33">
        <v>2</v>
      </c>
      <c r="G325" s="33">
        <v>2</v>
      </c>
      <c r="H325" s="33"/>
      <c r="I325" s="33">
        <v>2</v>
      </c>
      <c r="J325" s="33"/>
      <c r="K325" s="33"/>
      <c r="L325" s="33"/>
      <c r="M325" s="29"/>
      <c r="N325" s="70">
        <v>6000</v>
      </c>
      <c r="O325" s="91"/>
    </row>
    <row r="326" spans="1:15" s="2" customFormat="1" ht="18" customHeight="1" x14ac:dyDescent="0.3">
      <c r="A326" s="61" t="s">
        <v>60</v>
      </c>
      <c r="B326" s="32"/>
      <c r="C326" s="33">
        <v>6</v>
      </c>
      <c r="D326" s="33">
        <v>6</v>
      </c>
      <c r="E326" s="33"/>
      <c r="F326" s="33">
        <v>5</v>
      </c>
      <c r="G326" s="33">
        <v>5</v>
      </c>
      <c r="H326" s="33"/>
      <c r="I326" s="33">
        <v>3</v>
      </c>
      <c r="J326" s="33"/>
      <c r="K326" s="33">
        <v>2</v>
      </c>
      <c r="L326" s="33"/>
      <c r="M326" s="29"/>
      <c r="N326" s="70">
        <v>31000</v>
      </c>
      <c r="O326" s="91">
        <v>11000</v>
      </c>
    </row>
    <row r="327" spans="1:15" s="2" customFormat="1" ht="18" customHeight="1" x14ac:dyDescent="0.3">
      <c r="A327" s="61" t="s">
        <v>76</v>
      </c>
      <c r="B327" s="32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29"/>
      <c r="N327" s="70"/>
      <c r="O327" s="91"/>
    </row>
    <row r="328" spans="1:15" s="2" customFormat="1" ht="18" customHeight="1" x14ac:dyDescent="0.3">
      <c r="A328" s="61" t="s">
        <v>80</v>
      </c>
      <c r="B328" s="32"/>
      <c r="C328" s="33">
        <v>6</v>
      </c>
      <c r="D328" s="33">
        <v>6</v>
      </c>
      <c r="E328" s="33"/>
      <c r="F328" s="33">
        <v>6</v>
      </c>
      <c r="G328" s="33">
        <v>6</v>
      </c>
      <c r="H328" s="33">
        <v>5</v>
      </c>
      <c r="I328" s="33">
        <v>1</v>
      </c>
      <c r="J328" s="33"/>
      <c r="K328" s="33"/>
      <c r="L328" s="33"/>
      <c r="M328" s="29"/>
      <c r="N328" s="70">
        <v>500</v>
      </c>
      <c r="O328" s="91"/>
    </row>
    <row r="329" spans="1:15" s="2" customFormat="1" ht="18" customHeight="1" x14ac:dyDescent="0.3">
      <c r="A329" s="61" t="s">
        <v>81</v>
      </c>
      <c r="B329" s="32"/>
      <c r="C329" s="33">
        <v>14</v>
      </c>
      <c r="D329" s="33">
        <v>14</v>
      </c>
      <c r="E329" s="33"/>
      <c r="F329" s="33">
        <v>12</v>
      </c>
      <c r="G329" s="33">
        <v>12</v>
      </c>
      <c r="H329" s="33">
        <v>10</v>
      </c>
      <c r="I329" s="33">
        <v>2</v>
      </c>
      <c r="J329" s="33"/>
      <c r="K329" s="33"/>
      <c r="L329" s="33"/>
      <c r="M329" s="29"/>
      <c r="N329" s="70">
        <v>20000</v>
      </c>
      <c r="O329" s="91">
        <v>10000</v>
      </c>
    </row>
    <row r="330" spans="1:15" s="2" customFormat="1" ht="18" customHeight="1" x14ac:dyDescent="0.3">
      <c r="A330" s="61" t="s">
        <v>109</v>
      </c>
      <c r="B330" s="32"/>
      <c r="C330" s="33">
        <v>110</v>
      </c>
      <c r="D330" s="33">
        <v>110</v>
      </c>
      <c r="E330" s="33"/>
      <c r="F330" s="33">
        <v>78</v>
      </c>
      <c r="G330" s="33">
        <v>78</v>
      </c>
      <c r="H330" s="33"/>
      <c r="I330" s="33">
        <v>69</v>
      </c>
      <c r="J330" s="33"/>
      <c r="K330" s="33">
        <v>9</v>
      </c>
      <c r="L330" s="33"/>
      <c r="M330" s="29"/>
      <c r="N330" s="70">
        <v>425000</v>
      </c>
      <c r="O330" s="91">
        <v>211000</v>
      </c>
    </row>
    <row r="331" spans="1:15" s="2" customFormat="1" ht="18" customHeight="1" x14ac:dyDescent="0.3">
      <c r="A331" s="61" t="s">
        <v>92</v>
      </c>
      <c r="B331" s="32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29"/>
      <c r="N331" s="70"/>
      <c r="O331" s="91"/>
    </row>
    <row r="332" spans="1:15" s="2" customFormat="1" ht="18" customHeight="1" x14ac:dyDescent="0.3">
      <c r="A332" s="61" t="s">
        <v>132</v>
      </c>
      <c r="B332" s="32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29"/>
      <c r="N332" s="70"/>
      <c r="O332" s="91"/>
    </row>
    <row r="333" spans="1:15" s="2" customFormat="1" ht="18" customHeight="1" x14ac:dyDescent="0.3">
      <c r="A333" s="61" t="s">
        <v>30</v>
      </c>
      <c r="B333" s="32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29"/>
      <c r="N333" s="70"/>
      <c r="O333" s="91"/>
    </row>
    <row r="334" spans="1:15" s="2" customFormat="1" ht="18" customHeight="1" x14ac:dyDescent="0.3">
      <c r="A334" s="61" t="s">
        <v>33</v>
      </c>
      <c r="B334" s="32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29"/>
      <c r="N334" s="70"/>
      <c r="O334" s="91"/>
    </row>
    <row r="335" spans="1:15" s="2" customFormat="1" ht="18" customHeight="1" x14ac:dyDescent="0.3">
      <c r="A335" s="61" t="s">
        <v>51</v>
      </c>
      <c r="B335" s="32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29"/>
      <c r="N335" s="70"/>
      <c r="O335" s="91"/>
    </row>
    <row r="336" spans="1:15" s="2" customFormat="1" ht="18" customHeight="1" x14ac:dyDescent="0.3">
      <c r="A336" s="61" t="s">
        <v>133</v>
      </c>
      <c r="B336" s="32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29"/>
      <c r="N336" s="70"/>
      <c r="O336" s="91"/>
    </row>
    <row r="337" spans="1:15" s="2" customFormat="1" ht="18" customHeight="1" x14ac:dyDescent="0.3">
      <c r="A337" s="61" t="s">
        <v>112</v>
      </c>
      <c r="B337" s="32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29"/>
      <c r="N337" s="70"/>
      <c r="O337" s="91"/>
    </row>
    <row r="338" spans="1:15" s="2" customFormat="1" ht="18" customHeight="1" x14ac:dyDescent="0.3">
      <c r="A338" s="61" t="s">
        <v>31</v>
      </c>
      <c r="B338" s="32"/>
      <c r="C338" s="33">
        <v>26</v>
      </c>
      <c r="D338" s="33">
        <v>26</v>
      </c>
      <c r="E338" s="33"/>
      <c r="F338" s="33">
        <v>20</v>
      </c>
      <c r="G338" s="33">
        <v>20</v>
      </c>
      <c r="H338" s="33"/>
      <c r="I338" s="33">
        <v>11</v>
      </c>
      <c r="J338" s="33"/>
      <c r="K338" s="33">
        <v>9</v>
      </c>
      <c r="L338" s="33"/>
      <c r="M338" s="29"/>
      <c r="N338" s="70">
        <v>25000</v>
      </c>
      <c r="O338" s="91">
        <v>2000</v>
      </c>
    </row>
    <row r="339" spans="1:15" s="2" customFormat="1" ht="18" customHeight="1" thickBot="1" x14ac:dyDescent="0.3">
      <c r="A339" s="62" t="s">
        <v>6</v>
      </c>
      <c r="B339" s="34">
        <v>18</v>
      </c>
      <c r="C339" s="35">
        <f t="shared" ref="C339:O339" si="36">SUM(C294:C338)</f>
        <v>1206</v>
      </c>
      <c r="D339" s="35">
        <f t="shared" si="36"/>
        <v>1206</v>
      </c>
      <c r="E339" s="35">
        <f t="shared" si="36"/>
        <v>0</v>
      </c>
      <c r="F339" s="35">
        <f t="shared" si="36"/>
        <v>1029</v>
      </c>
      <c r="G339" s="35">
        <f t="shared" si="36"/>
        <v>1029</v>
      </c>
      <c r="H339" s="35">
        <f t="shared" si="36"/>
        <v>189</v>
      </c>
      <c r="I339" s="35">
        <f t="shared" si="36"/>
        <v>694</v>
      </c>
      <c r="J339" s="35">
        <f t="shared" si="36"/>
        <v>3</v>
      </c>
      <c r="K339" s="35">
        <f t="shared" si="36"/>
        <v>143</v>
      </c>
      <c r="L339" s="35">
        <f t="shared" si="36"/>
        <v>0</v>
      </c>
      <c r="M339" s="35">
        <f t="shared" si="36"/>
        <v>0</v>
      </c>
      <c r="N339" s="71">
        <f t="shared" si="36"/>
        <v>2491400</v>
      </c>
      <c r="O339" s="117">
        <f t="shared" si="36"/>
        <v>1046200</v>
      </c>
    </row>
    <row r="340" spans="1:15" s="2" customFormat="1" ht="23.25" customHeight="1" x14ac:dyDescent="0.3">
      <c r="A340" s="73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100"/>
    </row>
    <row r="341" spans="1:15" ht="30.75" customHeight="1" thickBot="1" x14ac:dyDescent="0.35">
      <c r="A341" s="166" t="s">
        <v>14</v>
      </c>
      <c r="B341" s="167"/>
      <c r="C341" s="167"/>
      <c r="D341" s="36"/>
      <c r="E341" s="36"/>
      <c r="F341" s="36"/>
      <c r="G341" s="36"/>
      <c r="H341" s="36"/>
      <c r="I341" s="36"/>
      <c r="J341" s="36"/>
      <c r="K341" s="36"/>
      <c r="L341" s="36"/>
      <c r="M341" s="6"/>
      <c r="N341" s="6"/>
      <c r="O341" s="100"/>
    </row>
    <row r="342" spans="1:15" ht="18" customHeight="1" x14ac:dyDescent="0.3">
      <c r="A342" s="60" t="s">
        <v>25</v>
      </c>
      <c r="B342" s="30"/>
      <c r="C342" s="31">
        <v>3</v>
      </c>
      <c r="D342" s="31">
        <v>2</v>
      </c>
      <c r="E342" s="31">
        <v>1</v>
      </c>
      <c r="F342" s="31">
        <v>3</v>
      </c>
      <c r="G342" s="31">
        <v>3</v>
      </c>
      <c r="H342" s="31"/>
      <c r="I342" s="31">
        <v>3</v>
      </c>
      <c r="J342" s="31"/>
      <c r="K342" s="31"/>
      <c r="L342" s="31"/>
      <c r="M342" s="28"/>
      <c r="N342" s="28">
        <v>6000</v>
      </c>
      <c r="O342" s="98">
        <v>6000</v>
      </c>
    </row>
    <row r="343" spans="1:15" ht="18" customHeight="1" x14ac:dyDescent="0.3">
      <c r="A343" s="61" t="s">
        <v>26</v>
      </c>
      <c r="B343" s="32"/>
      <c r="C343" s="33">
        <v>101</v>
      </c>
      <c r="D343" s="33">
        <v>85</v>
      </c>
      <c r="E343" s="33">
        <v>16</v>
      </c>
      <c r="F343" s="33">
        <v>101</v>
      </c>
      <c r="G343" s="33">
        <v>101</v>
      </c>
      <c r="H343" s="33"/>
      <c r="I343" s="33">
        <v>69</v>
      </c>
      <c r="J343" s="33"/>
      <c r="K343" s="33">
        <v>32</v>
      </c>
      <c r="L343" s="33">
        <v>2</v>
      </c>
      <c r="M343" s="29"/>
      <c r="N343" s="29">
        <v>117000</v>
      </c>
      <c r="O343" s="91">
        <v>54500</v>
      </c>
    </row>
    <row r="344" spans="1:15" ht="18" customHeight="1" x14ac:dyDescent="0.3">
      <c r="A344" s="61" t="s">
        <v>38</v>
      </c>
      <c r="B344" s="32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29"/>
      <c r="N344" s="29"/>
      <c r="O344" s="91"/>
    </row>
    <row r="345" spans="1:15" ht="18" customHeight="1" x14ac:dyDescent="0.3">
      <c r="A345" s="61" t="s">
        <v>62</v>
      </c>
      <c r="B345" s="32"/>
      <c r="C345" s="33">
        <v>14</v>
      </c>
      <c r="D345" s="33"/>
      <c r="E345" s="33">
        <v>14</v>
      </c>
      <c r="F345" s="33">
        <v>14</v>
      </c>
      <c r="G345" s="33">
        <v>14</v>
      </c>
      <c r="H345" s="33"/>
      <c r="I345" s="33">
        <v>14</v>
      </c>
      <c r="J345" s="33"/>
      <c r="K345" s="33"/>
      <c r="L345" s="33"/>
      <c r="M345" s="29"/>
      <c r="N345" s="29">
        <v>40000</v>
      </c>
      <c r="O345" s="112">
        <v>25000</v>
      </c>
    </row>
    <row r="346" spans="1:15" ht="18" customHeight="1" x14ac:dyDescent="0.3">
      <c r="A346" s="61" t="s">
        <v>78</v>
      </c>
      <c r="B346" s="32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29"/>
      <c r="N346" s="29"/>
      <c r="O346" s="91"/>
    </row>
    <row r="347" spans="1:15" ht="18" customHeight="1" x14ac:dyDescent="0.3">
      <c r="A347" s="61" t="s">
        <v>88</v>
      </c>
      <c r="B347" s="32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29"/>
      <c r="N347" s="29"/>
      <c r="O347" s="91"/>
    </row>
    <row r="348" spans="1:15" ht="18" customHeight="1" x14ac:dyDescent="0.3">
      <c r="A348" s="61" t="s">
        <v>130</v>
      </c>
      <c r="B348" s="32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29"/>
      <c r="N348" s="29"/>
      <c r="O348" s="91"/>
    </row>
    <row r="349" spans="1:15" ht="18" customHeight="1" x14ac:dyDescent="0.3">
      <c r="A349" s="61" t="s">
        <v>57</v>
      </c>
      <c r="B349" s="32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29"/>
      <c r="N349" s="29"/>
      <c r="O349" s="91"/>
    </row>
    <row r="350" spans="1:15" ht="18" customHeight="1" x14ac:dyDescent="0.3">
      <c r="A350" s="61" t="s">
        <v>89</v>
      </c>
      <c r="B350" s="32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29"/>
      <c r="N350" s="29"/>
      <c r="O350" s="91"/>
    </row>
    <row r="351" spans="1:15" ht="18" customHeight="1" x14ac:dyDescent="0.3">
      <c r="A351" s="61" t="s">
        <v>126</v>
      </c>
      <c r="B351" s="32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29"/>
      <c r="N351" s="29"/>
      <c r="O351" s="91"/>
    </row>
    <row r="352" spans="1:15" ht="18" customHeight="1" x14ac:dyDescent="0.3">
      <c r="A352" s="61" t="s">
        <v>28</v>
      </c>
      <c r="B352" s="32"/>
      <c r="C352" s="33">
        <v>2</v>
      </c>
      <c r="D352" s="33">
        <v>2</v>
      </c>
      <c r="E352" s="33"/>
      <c r="F352" s="33">
        <v>2</v>
      </c>
      <c r="G352" s="33">
        <v>2</v>
      </c>
      <c r="H352" s="33"/>
      <c r="I352" s="33">
        <v>2</v>
      </c>
      <c r="J352" s="33"/>
      <c r="K352" s="33"/>
      <c r="L352" s="33"/>
      <c r="M352" s="29"/>
      <c r="N352" s="29">
        <v>10000</v>
      </c>
      <c r="O352" s="91">
        <v>5000</v>
      </c>
    </row>
    <row r="353" spans="1:15" ht="18" customHeight="1" x14ac:dyDescent="0.3">
      <c r="A353" s="61" t="s">
        <v>29</v>
      </c>
      <c r="B353" s="32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29"/>
      <c r="N353" s="29"/>
      <c r="O353" s="91"/>
    </row>
    <row r="354" spans="1:15" ht="18" customHeight="1" x14ac:dyDescent="0.3">
      <c r="A354" s="61" t="s">
        <v>61</v>
      </c>
      <c r="B354" s="32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29"/>
      <c r="N354" s="29"/>
      <c r="O354" s="91"/>
    </row>
    <row r="355" spans="1:15" ht="18" customHeight="1" x14ac:dyDescent="0.3">
      <c r="A355" s="61" t="s">
        <v>99</v>
      </c>
      <c r="B355" s="32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29"/>
      <c r="N355" s="29"/>
      <c r="O355" s="91"/>
    </row>
    <row r="356" spans="1:15" ht="18" customHeight="1" x14ac:dyDescent="0.3">
      <c r="A356" s="61" t="s">
        <v>111</v>
      </c>
      <c r="B356" s="32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29"/>
      <c r="N356" s="29"/>
      <c r="O356" s="91"/>
    </row>
    <row r="357" spans="1:15" ht="18" customHeight="1" x14ac:dyDescent="0.3">
      <c r="A357" s="61" t="s">
        <v>46</v>
      </c>
      <c r="B357" s="32"/>
      <c r="C357" s="33">
        <v>14</v>
      </c>
      <c r="D357" s="33">
        <v>14</v>
      </c>
      <c r="E357" s="33"/>
      <c r="F357" s="33">
        <v>14</v>
      </c>
      <c r="G357" s="33">
        <v>14</v>
      </c>
      <c r="H357" s="33"/>
      <c r="I357" s="33">
        <v>14</v>
      </c>
      <c r="J357" s="33"/>
      <c r="K357" s="33"/>
      <c r="L357" s="33"/>
      <c r="M357" s="29"/>
      <c r="N357" s="29">
        <v>51500</v>
      </c>
      <c r="O357" s="91">
        <v>17000</v>
      </c>
    </row>
    <row r="358" spans="1:15" ht="18" customHeight="1" x14ac:dyDescent="0.3">
      <c r="A358" s="61" t="s">
        <v>47</v>
      </c>
      <c r="B358" s="32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29"/>
      <c r="N358" s="29"/>
      <c r="O358" s="91"/>
    </row>
    <row r="359" spans="1:15" ht="18" customHeight="1" x14ac:dyDescent="0.3">
      <c r="A359" s="61" t="s">
        <v>48</v>
      </c>
      <c r="B359" s="32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29"/>
      <c r="N359" s="29"/>
      <c r="O359" s="91"/>
    </row>
    <row r="360" spans="1:15" s="2" customFormat="1" ht="18" customHeight="1" x14ac:dyDescent="0.3">
      <c r="A360" s="61" t="s">
        <v>90</v>
      </c>
      <c r="B360" s="32"/>
      <c r="C360" s="33">
        <v>2</v>
      </c>
      <c r="D360" s="33">
        <v>2</v>
      </c>
      <c r="E360" s="33"/>
      <c r="F360" s="33">
        <v>2</v>
      </c>
      <c r="G360" s="33">
        <v>2</v>
      </c>
      <c r="H360" s="33"/>
      <c r="I360" s="33">
        <v>2</v>
      </c>
      <c r="J360" s="33"/>
      <c r="K360" s="33"/>
      <c r="L360" s="33"/>
      <c r="M360" s="29"/>
      <c r="N360" s="29">
        <v>9000</v>
      </c>
      <c r="O360" s="91"/>
    </row>
    <row r="361" spans="1:15" s="2" customFormat="1" ht="18" customHeight="1" x14ac:dyDescent="0.3">
      <c r="A361" s="61" t="s">
        <v>49</v>
      </c>
      <c r="B361" s="32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29"/>
      <c r="N361" s="29"/>
      <c r="O361" s="91"/>
    </row>
    <row r="362" spans="1:15" s="2" customFormat="1" ht="18" customHeight="1" x14ac:dyDescent="0.3">
      <c r="A362" s="61" t="s">
        <v>50</v>
      </c>
      <c r="B362" s="32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29"/>
      <c r="N362" s="29"/>
      <c r="O362" s="91"/>
    </row>
    <row r="363" spans="1:15" s="2" customFormat="1" ht="18" customHeight="1" x14ac:dyDescent="0.3">
      <c r="A363" s="61" t="s">
        <v>100</v>
      </c>
      <c r="B363" s="32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29"/>
      <c r="N363" s="29"/>
      <c r="O363" s="91"/>
    </row>
    <row r="364" spans="1:15" s="2" customFormat="1" ht="18" customHeight="1" x14ac:dyDescent="0.3">
      <c r="A364" s="61" t="s">
        <v>58</v>
      </c>
      <c r="B364" s="32"/>
      <c r="C364" s="33">
        <v>217</v>
      </c>
      <c r="D364" s="33">
        <v>213</v>
      </c>
      <c r="E364" s="33">
        <v>4</v>
      </c>
      <c r="F364" s="33">
        <v>217</v>
      </c>
      <c r="G364" s="33">
        <v>217</v>
      </c>
      <c r="H364" s="33"/>
      <c r="I364" s="33">
        <v>205</v>
      </c>
      <c r="J364" s="33"/>
      <c r="K364" s="33">
        <v>12</v>
      </c>
      <c r="L364" s="33"/>
      <c r="M364" s="29"/>
      <c r="N364" s="29">
        <v>754500</v>
      </c>
      <c r="O364" s="91">
        <v>497000</v>
      </c>
    </row>
    <row r="365" spans="1:15" s="2" customFormat="1" ht="18" customHeight="1" x14ac:dyDescent="0.3">
      <c r="A365" s="61" t="s">
        <v>91</v>
      </c>
      <c r="B365" s="32"/>
      <c r="C365" s="33">
        <v>1</v>
      </c>
      <c r="D365" s="33">
        <v>1</v>
      </c>
      <c r="E365" s="33"/>
      <c r="F365" s="33">
        <v>1</v>
      </c>
      <c r="G365" s="33">
        <v>1</v>
      </c>
      <c r="H365" s="33"/>
      <c r="I365" s="33">
        <v>1</v>
      </c>
      <c r="J365" s="33"/>
      <c r="K365" s="33"/>
      <c r="L365" s="33"/>
      <c r="M365" s="29"/>
      <c r="N365" s="29">
        <v>4000</v>
      </c>
      <c r="O365" s="91"/>
    </row>
    <row r="366" spans="1:15" s="2" customFormat="1" ht="18" customHeight="1" x14ac:dyDescent="0.3">
      <c r="A366" s="61" t="s">
        <v>121</v>
      </c>
      <c r="B366" s="32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29"/>
      <c r="N366" s="29"/>
      <c r="O366" s="91"/>
    </row>
    <row r="367" spans="1:15" s="2" customFormat="1" ht="18" customHeight="1" x14ac:dyDescent="0.3">
      <c r="A367" s="61" t="s">
        <v>122</v>
      </c>
      <c r="B367" s="32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29"/>
      <c r="N367" s="29"/>
      <c r="O367" s="91"/>
    </row>
    <row r="368" spans="1:15" s="2" customFormat="1" ht="18" customHeight="1" x14ac:dyDescent="0.3">
      <c r="A368" s="61" t="s">
        <v>131</v>
      </c>
      <c r="B368" s="32"/>
      <c r="C368" s="33">
        <v>3</v>
      </c>
      <c r="D368" s="33">
        <v>3</v>
      </c>
      <c r="E368" s="33"/>
      <c r="F368" s="33">
        <v>3</v>
      </c>
      <c r="G368" s="33">
        <v>3</v>
      </c>
      <c r="H368" s="33">
        <v>3</v>
      </c>
      <c r="I368" s="33"/>
      <c r="J368" s="33"/>
      <c r="K368" s="33"/>
      <c r="L368" s="33"/>
      <c r="M368" s="29"/>
      <c r="N368" s="29"/>
      <c r="O368" s="91"/>
    </row>
    <row r="369" spans="1:15" s="2" customFormat="1" ht="18" customHeight="1" x14ac:dyDescent="0.3">
      <c r="A369" s="61" t="s">
        <v>138</v>
      </c>
      <c r="B369" s="32"/>
      <c r="C369" s="33">
        <v>31</v>
      </c>
      <c r="D369" s="33">
        <v>31</v>
      </c>
      <c r="E369" s="33"/>
      <c r="F369" s="33">
        <v>31</v>
      </c>
      <c r="G369" s="33">
        <v>31</v>
      </c>
      <c r="H369" s="33"/>
      <c r="I369" s="33">
        <v>31</v>
      </c>
      <c r="J369" s="33"/>
      <c r="K369" s="33"/>
      <c r="L369" s="33"/>
      <c r="M369" s="29"/>
      <c r="N369" s="29">
        <v>307000</v>
      </c>
      <c r="O369" s="91">
        <v>242000</v>
      </c>
    </row>
    <row r="370" spans="1:15" s="2" customFormat="1" ht="18" customHeight="1" x14ac:dyDescent="0.3">
      <c r="A370" s="61" t="s">
        <v>141</v>
      </c>
      <c r="B370" s="32"/>
      <c r="C370" s="33">
        <v>4</v>
      </c>
      <c r="D370" s="33">
        <v>4</v>
      </c>
      <c r="E370" s="33"/>
      <c r="F370" s="33">
        <v>4</v>
      </c>
      <c r="G370" s="33">
        <v>4</v>
      </c>
      <c r="H370" s="33"/>
      <c r="I370" s="33">
        <v>4</v>
      </c>
      <c r="J370" s="33"/>
      <c r="K370" s="33"/>
      <c r="L370" s="33"/>
      <c r="M370" s="29"/>
      <c r="N370" s="29">
        <v>58000</v>
      </c>
      <c r="O370" s="91">
        <v>24000</v>
      </c>
    </row>
    <row r="371" spans="1:15" s="2" customFormat="1" ht="18" customHeight="1" x14ac:dyDescent="0.3">
      <c r="A371" s="61" t="s">
        <v>101</v>
      </c>
      <c r="B371" s="32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29"/>
      <c r="N371" s="29"/>
      <c r="O371" s="91"/>
    </row>
    <row r="372" spans="1:15" s="2" customFormat="1" ht="18" customHeight="1" x14ac:dyDescent="0.3">
      <c r="A372" s="61" t="s">
        <v>102</v>
      </c>
      <c r="B372" s="32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29"/>
      <c r="N372" s="29"/>
      <c r="O372" s="91"/>
    </row>
    <row r="373" spans="1:15" s="2" customFormat="1" ht="18" customHeight="1" x14ac:dyDescent="0.3">
      <c r="A373" s="61" t="s">
        <v>113</v>
      </c>
      <c r="B373" s="32"/>
      <c r="C373" s="33">
        <v>2</v>
      </c>
      <c r="D373" s="33">
        <v>2</v>
      </c>
      <c r="E373" s="33"/>
      <c r="F373" s="33">
        <v>2</v>
      </c>
      <c r="G373" s="33">
        <v>2</v>
      </c>
      <c r="H373" s="33"/>
      <c r="I373" s="33">
        <v>2</v>
      </c>
      <c r="J373" s="33"/>
      <c r="K373" s="33"/>
      <c r="L373" s="33"/>
      <c r="M373" s="29"/>
      <c r="N373" s="29">
        <v>50000</v>
      </c>
      <c r="O373" s="91">
        <v>30000</v>
      </c>
    </row>
    <row r="374" spans="1:15" s="2" customFormat="1" ht="18" customHeight="1" x14ac:dyDescent="0.3">
      <c r="A374" s="61" t="s">
        <v>60</v>
      </c>
      <c r="B374" s="32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29"/>
      <c r="N374" s="29"/>
      <c r="O374" s="91"/>
    </row>
    <row r="375" spans="1:15" s="2" customFormat="1" ht="18" customHeight="1" x14ac:dyDescent="0.3">
      <c r="A375" s="61" t="s">
        <v>76</v>
      </c>
      <c r="B375" s="32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29"/>
      <c r="N375" s="29"/>
      <c r="O375" s="91"/>
    </row>
    <row r="376" spans="1:15" s="2" customFormat="1" ht="18" customHeight="1" x14ac:dyDescent="0.3">
      <c r="A376" s="61" t="s">
        <v>80</v>
      </c>
      <c r="B376" s="32"/>
      <c r="C376" s="33">
        <v>24</v>
      </c>
      <c r="D376" s="33">
        <v>24</v>
      </c>
      <c r="E376" s="33"/>
      <c r="F376" s="33">
        <v>24</v>
      </c>
      <c r="G376" s="33">
        <v>24</v>
      </c>
      <c r="H376" s="33"/>
      <c r="I376" s="33">
        <v>24</v>
      </c>
      <c r="J376" s="33"/>
      <c r="K376" s="33"/>
      <c r="L376" s="33"/>
      <c r="M376" s="29"/>
      <c r="N376" s="29">
        <v>164000</v>
      </c>
      <c r="O376" s="91">
        <v>126000</v>
      </c>
    </row>
    <row r="377" spans="1:15" s="2" customFormat="1" ht="18" customHeight="1" x14ac:dyDescent="0.3">
      <c r="A377" s="61" t="s">
        <v>81</v>
      </c>
      <c r="B377" s="32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29"/>
      <c r="N377" s="29"/>
      <c r="O377" s="91"/>
    </row>
    <row r="378" spans="1:15" s="2" customFormat="1" ht="18" customHeight="1" x14ac:dyDescent="0.3">
      <c r="A378" s="61" t="s">
        <v>109</v>
      </c>
      <c r="B378" s="32"/>
      <c r="C378" s="33">
        <v>6</v>
      </c>
      <c r="D378" s="33">
        <v>0</v>
      </c>
      <c r="E378" s="33">
        <v>6</v>
      </c>
      <c r="F378" s="33">
        <v>6</v>
      </c>
      <c r="G378" s="33">
        <v>6</v>
      </c>
      <c r="H378" s="33"/>
      <c r="I378" s="33">
        <v>5</v>
      </c>
      <c r="J378" s="33">
        <v>1</v>
      </c>
      <c r="K378" s="33"/>
      <c r="L378" s="33"/>
      <c r="M378" s="29"/>
      <c r="N378" s="29">
        <v>12500</v>
      </c>
      <c r="O378" s="91">
        <v>4500</v>
      </c>
    </row>
    <row r="379" spans="1:15" s="2" customFormat="1" ht="18" customHeight="1" x14ac:dyDescent="0.3">
      <c r="A379" s="61" t="s">
        <v>92</v>
      </c>
      <c r="B379" s="32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29"/>
      <c r="N379" s="29"/>
      <c r="O379" s="91"/>
    </row>
    <row r="380" spans="1:15" s="2" customFormat="1" ht="18" customHeight="1" x14ac:dyDescent="0.3">
      <c r="A380" s="61" t="s">
        <v>132</v>
      </c>
      <c r="B380" s="32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29"/>
      <c r="N380" s="29"/>
      <c r="O380" s="91"/>
    </row>
    <row r="381" spans="1:15" s="2" customFormat="1" ht="18" customHeight="1" x14ac:dyDescent="0.3">
      <c r="A381" s="61" t="s">
        <v>30</v>
      </c>
      <c r="B381" s="32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29"/>
      <c r="N381" s="29"/>
      <c r="O381" s="91"/>
    </row>
    <row r="382" spans="1:15" s="2" customFormat="1" ht="18" customHeight="1" x14ac:dyDescent="0.3">
      <c r="A382" s="61" t="s">
        <v>33</v>
      </c>
      <c r="B382" s="32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29"/>
      <c r="N382" s="29"/>
      <c r="O382" s="91"/>
    </row>
    <row r="383" spans="1:15" ht="18" customHeight="1" x14ac:dyDescent="0.3">
      <c r="A383" s="61" t="s">
        <v>51</v>
      </c>
      <c r="B383" s="32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29"/>
      <c r="N383" s="29"/>
      <c r="O383" s="91"/>
    </row>
    <row r="384" spans="1:15" ht="18" customHeight="1" x14ac:dyDescent="0.3">
      <c r="A384" s="61" t="s">
        <v>133</v>
      </c>
      <c r="B384" s="32"/>
      <c r="C384" s="33">
        <v>5</v>
      </c>
      <c r="D384" s="33">
        <v>1</v>
      </c>
      <c r="E384" s="33">
        <v>4</v>
      </c>
      <c r="F384" s="33">
        <v>5</v>
      </c>
      <c r="G384" s="33">
        <v>5</v>
      </c>
      <c r="H384" s="33"/>
      <c r="I384" s="33">
        <v>5</v>
      </c>
      <c r="J384" s="33"/>
      <c r="K384" s="33"/>
      <c r="L384" s="33"/>
      <c r="M384" s="29"/>
      <c r="N384" s="29">
        <v>4000</v>
      </c>
      <c r="O384" s="91"/>
    </row>
    <row r="385" spans="1:16" ht="18" customHeight="1" x14ac:dyDescent="0.3">
      <c r="A385" s="61" t="s">
        <v>112</v>
      </c>
      <c r="B385" s="32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29"/>
      <c r="N385" s="29"/>
      <c r="O385" s="91"/>
    </row>
    <row r="386" spans="1:16" ht="18" customHeight="1" x14ac:dyDescent="0.3">
      <c r="A386" s="61" t="s">
        <v>31</v>
      </c>
      <c r="B386" s="32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29"/>
      <c r="N386" s="29"/>
      <c r="O386" s="91"/>
    </row>
    <row r="387" spans="1:16" ht="18" customHeight="1" thickBot="1" x14ac:dyDescent="0.3">
      <c r="A387" s="62" t="s">
        <v>6</v>
      </c>
      <c r="B387" s="34">
        <v>14</v>
      </c>
      <c r="C387" s="35">
        <f t="shared" ref="C387:O387" si="37">SUM(C342:C386)</f>
        <v>429</v>
      </c>
      <c r="D387" s="35">
        <f t="shared" si="37"/>
        <v>384</v>
      </c>
      <c r="E387" s="35">
        <f t="shared" si="37"/>
        <v>45</v>
      </c>
      <c r="F387" s="35">
        <f t="shared" si="37"/>
        <v>429</v>
      </c>
      <c r="G387" s="35">
        <f t="shared" si="37"/>
        <v>429</v>
      </c>
      <c r="H387" s="35">
        <f t="shared" si="37"/>
        <v>3</v>
      </c>
      <c r="I387" s="35">
        <f t="shared" si="37"/>
        <v>381</v>
      </c>
      <c r="J387" s="35">
        <f t="shared" si="37"/>
        <v>1</v>
      </c>
      <c r="K387" s="35">
        <f t="shared" si="37"/>
        <v>44</v>
      </c>
      <c r="L387" s="35">
        <f t="shared" si="37"/>
        <v>2</v>
      </c>
      <c r="M387" s="35">
        <f t="shared" si="37"/>
        <v>0</v>
      </c>
      <c r="N387" s="35">
        <f t="shared" si="37"/>
        <v>1587500</v>
      </c>
      <c r="O387" s="119">
        <f t="shared" si="37"/>
        <v>1031000</v>
      </c>
    </row>
    <row r="388" spans="1:16" ht="18" customHeight="1" x14ac:dyDescent="0.3">
      <c r="A388" s="73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100"/>
      <c r="P388" s="2"/>
    </row>
    <row r="389" spans="1:16" ht="18" customHeight="1" thickBot="1" x14ac:dyDescent="0.35">
      <c r="A389" s="166" t="s">
        <v>15</v>
      </c>
      <c r="B389" s="167"/>
      <c r="C389" s="167"/>
      <c r="D389" s="36"/>
      <c r="E389" s="36"/>
      <c r="F389" s="36"/>
      <c r="G389" s="36"/>
      <c r="H389" s="36"/>
      <c r="I389" s="36"/>
      <c r="J389" s="36"/>
      <c r="K389" s="36"/>
      <c r="L389" s="36"/>
      <c r="M389" s="6"/>
      <c r="N389" s="6"/>
      <c r="O389" s="100"/>
      <c r="P389" s="2"/>
    </row>
    <row r="390" spans="1:16" ht="18" customHeight="1" x14ac:dyDescent="0.3">
      <c r="A390" s="60" t="s">
        <v>25</v>
      </c>
      <c r="B390" s="30"/>
      <c r="C390" s="31">
        <v>2</v>
      </c>
      <c r="D390" s="31"/>
      <c r="E390" s="31">
        <v>2</v>
      </c>
      <c r="F390" s="31">
        <v>2</v>
      </c>
      <c r="G390" s="31">
        <v>2</v>
      </c>
      <c r="H390" s="31"/>
      <c r="I390" s="31"/>
      <c r="J390" s="31"/>
      <c r="K390" s="31">
        <v>2</v>
      </c>
      <c r="L390" s="31"/>
      <c r="M390" s="28"/>
      <c r="N390" s="69"/>
      <c r="O390" s="98"/>
    </row>
    <row r="391" spans="1:16" ht="18" customHeight="1" x14ac:dyDescent="0.3">
      <c r="A391" s="61" t="s">
        <v>26</v>
      </c>
      <c r="B391" s="32"/>
      <c r="C391" s="33">
        <v>111</v>
      </c>
      <c r="D391" s="33">
        <v>102</v>
      </c>
      <c r="E391" s="33">
        <v>9</v>
      </c>
      <c r="F391" s="33">
        <v>111</v>
      </c>
      <c r="G391" s="33">
        <v>111</v>
      </c>
      <c r="H391" s="33">
        <v>1</v>
      </c>
      <c r="I391" s="33">
        <v>103</v>
      </c>
      <c r="J391" s="33"/>
      <c r="K391" s="33">
        <v>4</v>
      </c>
      <c r="L391" s="33">
        <v>2</v>
      </c>
      <c r="M391" s="29"/>
      <c r="N391" s="70">
        <v>136800</v>
      </c>
      <c r="O391" s="91">
        <v>91784</v>
      </c>
    </row>
    <row r="392" spans="1:16" ht="18" customHeight="1" x14ac:dyDescent="0.3">
      <c r="A392" s="61" t="s">
        <v>38</v>
      </c>
      <c r="B392" s="32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29"/>
      <c r="N392" s="70"/>
      <c r="O392" s="91"/>
    </row>
    <row r="393" spans="1:16" ht="18" customHeight="1" x14ac:dyDescent="0.3">
      <c r="A393" s="61" t="s">
        <v>62</v>
      </c>
      <c r="B393" s="32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29"/>
      <c r="N393" s="70"/>
      <c r="O393" s="91"/>
    </row>
    <row r="394" spans="1:16" ht="18" customHeight="1" x14ac:dyDescent="0.3">
      <c r="A394" s="61" t="s">
        <v>78</v>
      </c>
      <c r="B394" s="32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29"/>
      <c r="N394" s="70"/>
      <c r="O394" s="91"/>
    </row>
    <row r="395" spans="1:16" ht="18" customHeight="1" x14ac:dyDescent="0.3">
      <c r="A395" s="61" t="s">
        <v>88</v>
      </c>
      <c r="B395" s="32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29"/>
      <c r="N395" s="70"/>
      <c r="O395" s="91"/>
    </row>
    <row r="396" spans="1:16" ht="18" customHeight="1" x14ac:dyDescent="0.3">
      <c r="A396" s="61" t="s">
        <v>130</v>
      </c>
      <c r="B396" s="32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29"/>
      <c r="N396" s="70"/>
      <c r="O396" s="91"/>
    </row>
    <row r="397" spans="1:16" ht="18" customHeight="1" x14ac:dyDescent="0.3">
      <c r="A397" s="61" t="s">
        <v>57</v>
      </c>
      <c r="B397" s="32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29"/>
      <c r="N397" s="70"/>
      <c r="O397" s="91"/>
    </row>
    <row r="398" spans="1:16" ht="18" customHeight="1" x14ac:dyDescent="0.3">
      <c r="A398" s="61" t="s">
        <v>89</v>
      </c>
      <c r="B398" s="32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29"/>
      <c r="N398" s="70"/>
      <c r="O398" s="91"/>
    </row>
    <row r="399" spans="1:16" ht="18" customHeight="1" x14ac:dyDescent="0.3">
      <c r="A399" s="61" t="s">
        <v>126</v>
      </c>
      <c r="B399" s="32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29"/>
      <c r="N399" s="70"/>
      <c r="O399" s="91"/>
    </row>
    <row r="400" spans="1:16" ht="18" customHeight="1" x14ac:dyDescent="0.3">
      <c r="A400" s="61" t="s">
        <v>28</v>
      </c>
      <c r="B400" s="32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29"/>
      <c r="N400" s="70"/>
      <c r="O400" s="91"/>
    </row>
    <row r="401" spans="1:15" ht="18" customHeight="1" x14ac:dyDescent="0.3">
      <c r="A401" s="61" t="s">
        <v>29</v>
      </c>
      <c r="B401" s="32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29"/>
      <c r="N401" s="70"/>
      <c r="O401" s="91"/>
    </row>
    <row r="402" spans="1:15" ht="18" customHeight="1" x14ac:dyDescent="0.3">
      <c r="A402" s="61" t="s">
        <v>61</v>
      </c>
      <c r="B402" s="32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29"/>
      <c r="N402" s="70"/>
      <c r="O402" s="91"/>
    </row>
    <row r="403" spans="1:15" ht="18" customHeight="1" x14ac:dyDescent="0.3">
      <c r="A403" s="61" t="s">
        <v>99</v>
      </c>
      <c r="B403" s="32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29"/>
      <c r="N403" s="70"/>
      <c r="O403" s="91"/>
    </row>
    <row r="404" spans="1:15" ht="18" customHeight="1" x14ac:dyDescent="0.3">
      <c r="A404" s="61" t="s">
        <v>111</v>
      </c>
      <c r="B404" s="32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29"/>
      <c r="N404" s="70"/>
      <c r="O404" s="91"/>
    </row>
    <row r="405" spans="1:15" s="2" customFormat="1" ht="18" customHeight="1" x14ac:dyDescent="0.3">
      <c r="A405" s="61" t="s">
        <v>46</v>
      </c>
      <c r="B405" s="32"/>
      <c r="C405" s="33">
        <v>1</v>
      </c>
      <c r="D405" s="33">
        <v>1</v>
      </c>
      <c r="E405" s="33"/>
      <c r="F405" s="33">
        <v>1</v>
      </c>
      <c r="G405" s="33">
        <v>1</v>
      </c>
      <c r="H405" s="33"/>
      <c r="I405" s="33"/>
      <c r="J405" s="33"/>
      <c r="K405" s="33">
        <v>1</v>
      </c>
      <c r="L405" s="33"/>
      <c r="M405" s="29"/>
      <c r="N405" s="70"/>
      <c r="O405" s="91"/>
    </row>
    <row r="406" spans="1:15" s="2" customFormat="1" ht="18" customHeight="1" x14ac:dyDescent="0.3">
      <c r="A406" s="61" t="s">
        <v>47</v>
      </c>
      <c r="B406" s="32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29"/>
      <c r="N406" s="70"/>
      <c r="O406" s="91"/>
    </row>
    <row r="407" spans="1:15" s="2" customFormat="1" ht="18" customHeight="1" x14ac:dyDescent="0.3">
      <c r="A407" s="61" t="s">
        <v>48</v>
      </c>
      <c r="B407" s="32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29"/>
      <c r="N407" s="70"/>
      <c r="O407" s="91"/>
    </row>
    <row r="408" spans="1:15" s="2" customFormat="1" ht="18" customHeight="1" x14ac:dyDescent="0.3">
      <c r="A408" s="61" t="s">
        <v>90</v>
      </c>
      <c r="B408" s="32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29"/>
      <c r="N408" s="70"/>
      <c r="O408" s="91"/>
    </row>
    <row r="409" spans="1:15" s="2" customFormat="1" ht="18" customHeight="1" x14ac:dyDescent="0.3">
      <c r="A409" s="61" t="s">
        <v>49</v>
      </c>
      <c r="B409" s="32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29"/>
      <c r="N409" s="70"/>
      <c r="O409" s="91"/>
    </row>
    <row r="410" spans="1:15" s="2" customFormat="1" ht="18" customHeight="1" x14ac:dyDescent="0.3">
      <c r="A410" s="61" t="s">
        <v>50</v>
      </c>
      <c r="B410" s="32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29"/>
      <c r="N410" s="70"/>
      <c r="O410" s="91"/>
    </row>
    <row r="411" spans="1:15" s="2" customFormat="1" ht="18" customHeight="1" x14ac:dyDescent="0.3">
      <c r="A411" s="61" t="s">
        <v>100</v>
      </c>
      <c r="B411" s="32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29"/>
      <c r="N411" s="70"/>
      <c r="O411" s="91"/>
    </row>
    <row r="412" spans="1:15" s="2" customFormat="1" ht="18" customHeight="1" x14ac:dyDescent="0.3">
      <c r="A412" s="61" t="s">
        <v>58</v>
      </c>
      <c r="B412" s="32"/>
      <c r="C412" s="33">
        <v>20</v>
      </c>
      <c r="D412" s="33">
        <v>20</v>
      </c>
      <c r="E412" s="33"/>
      <c r="F412" s="33">
        <v>19</v>
      </c>
      <c r="G412" s="33">
        <v>19</v>
      </c>
      <c r="H412" s="33"/>
      <c r="I412" s="33">
        <v>8</v>
      </c>
      <c r="J412" s="33"/>
      <c r="K412" s="33">
        <v>11</v>
      </c>
      <c r="L412" s="33"/>
      <c r="M412" s="29"/>
      <c r="N412" s="70">
        <v>78000</v>
      </c>
      <c r="O412" s="91">
        <v>6000</v>
      </c>
    </row>
    <row r="413" spans="1:15" s="2" customFormat="1" ht="18" customHeight="1" x14ac:dyDescent="0.3">
      <c r="A413" s="61" t="s">
        <v>91</v>
      </c>
      <c r="B413" s="32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29"/>
      <c r="N413" s="70"/>
      <c r="O413" s="91"/>
    </row>
    <row r="414" spans="1:15" s="2" customFormat="1" ht="18" customHeight="1" x14ac:dyDescent="0.3">
      <c r="A414" s="61" t="s">
        <v>121</v>
      </c>
      <c r="B414" s="32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29"/>
      <c r="N414" s="70"/>
      <c r="O414" s="91"/>
    </row>
    <row r="415" spans="1:15" s="2" customFormat="1" ht="18" customHeight="1" x14ac:dyDescent="0.3">
      <c r="A415" s="61" t="s">
        <v>122</v>
      </c>
      <c r="B415" s="32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29"/>
      <c r="N415" s="70"/>
      <c r="O415" s="91"/>
    </row>
    <row r="416" spans="1:15" s="2" customFormat="1" ht="18" customHeight="1" x14ac:dyDescent="0.3">
      <c r="A416" s="61" t="s">
        <v>131</v>
      </c>
      <c r="B416" s="32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29"/>
      <c r="N416" s="70"/>
      <c r="O416" s="91"/>
    </row>
    <row r="417" spans="1:15" s="2" customFormat="1" ht="18" customHeight="1" x14ac:dyDescent="0.3">
      <c r="A417" s="61" t="s">
        <v>140</v>
      </c>
      <c r="B417" s="32"/>
      <c r="C417" s="33">
        <v>1</v>
      </c>
      <c r="D417" s="33">
        <v>1</v>
      </c>
      <c r="E417" s="33"/>
      <c r="F417" s="33">
        <v>1</v>
      </c>
      <c r="G417" s="33"/>
      <c r="H417" s="33"/>
      <c r="I417" s="33"/>
      <c r="J417" s="33"/>
      <c r="K417" s="33"/>
      <c r="L417" s="33"/>
      <c r="M417" s="29"/>
      <c r="N417" s="70"/>
      <c r="O417" s="91"/>
    </row>
    <row r="418" spans="1:15" s="2" customFormat="1" ht="18" customHeight="1" x14ac:dyDescent="0.3">
      <c r="A418" s="61" t="s">
        <v>139</v>
      </c>
      <c r="B418" s="32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29"/>
      <c r="N418" s="70"/>
      <c r="O418" s="91"/>
    </row>
    <row r="419" spans="1:15" s="2" customFormat="1" ht="18" customHeight="1" x14ac:dyDescent="0.3">
      <c r="A419" s="61" t="s">
        <v>101</v>
      </c>
      <c r="B419" s="32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29"/>
      <c r="N419" s="70"/>
      <c r="O419" s="91"/>
    </row>
    <row r="420" spans="1:15" s="2" customFormat="1" ht="18" customHeight="1" x14ac:dyDescent="0.3">
      <c r="A420" s="61" t="s">
        <v>102</v>
      </c>
      <c r="B420" s="32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29"/>
      <c r="N420" s="70"/>
      <c r="O420" s="91"/>
    </row>
    <row r="421" spans="1:15" s="2" customFormat="1" ht="18" customHeight="1" x14ac:dyDescent="0.3">
      <c r="A421" s="61" t="s">
        <v>113</v>
      </c>
      <c r="B421" s="32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29"/>
      <c r="N421" s="70"/>
      <c r="O421" s="91"/>
    </row>
    <row r="422" spans="1:15" s="2" customFormat="1" ht="18" customHeight="1" x14ac:dyDescent="0.3">
      <c r="A422" s="61" t="s">
        <v>60</v>
      </c>
      <c r="B422" s="32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29"/>
      <c r="N422" s="70"/>
      <c r="O422" s="91"/>
    </row>
    <row r="423" spans="1:15" s="2" customFormat="1" ht="18" customHeight="1" x14ac:dyDescent="0.3">
      <c r="A423" s="61" t="s">
        <v>76</v>
      </c>
      <c r="B423" s="32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29"/>
      <c r="N423" s="70"/>
      <c r="O423" s="91"/>
    </row>
    <row r="424" spans="1:15" s="2" customFormat="1" ht="18" customHeight="1" x14ac:dyDescent="0.3">
      <c r="A424" s="61" t="s">
        <v>80</v>
      </c>
      <c r="B424" s="32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29"/>
      <c r="N424" s="70"/>
      <c r="O424" s="91"/>
    </row>
    <row r="425" spans="1:15" s="2" customFormat="1" ht="18" customHeight="1" x14ac:dyDescent="0.3">
      <c r="A425" s="61" t="s">
        <v>81</v>
      </c>
      <c r="B425" s="32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29"/>
      <c r="N425" s="70"/>
      <c r="O425" s="91"/>
    </row>
    <row r="426" spans="1:15" s="2" customFormat="1" ht="18" customHeight="1" x14ac:dyDescent="0.3">
      <c r="A426" s="61" t="s">
        <v>109</v>
      </c>
      <c r="B426" s="32"/>
      <c r="C426" s="33">
        <v>1</v>
      </c>
      <c r="D426" s="33"/>
      <c r="E426" s="33">
        <v>1</v>
      </c>
      <c r="F426" s="33">
        <v>1</v>
      </c>
      <c r="G426" s="33">
        <v>1</v>
      </c>
      <c r="H426" s="33"/>
      <c r="I426" s="33"/>
      <c r="J426" s="33">
        <v>1</v>
      </c>
      <c r="K426" s="33"/>
      <c r="L426" s="33"/>
      <c r="M426" s="29"/>
      <c r="N426" s="70"/>
      <c r="O426" s="91"/>
    </row>
    <row r="427" spans="1:15" ht="18" customHeight="1" x14ac:dyDescent="0.25">
      <c r="A427" s="61" t="s">
        <v>92</v>
      </c>
      <c r="B427" s="32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29"/>
      <c r="N427" s="70"/>
      <c r="O427" s="103"/>
    </row>
    <row r="428" spans="1:15" ht="18" customHeight="1" x14ac:dyDescent="0.25">
      <c r="A428" s="61" t="s">
        <v>132</v>
      </c>
      <c r="B428" s="32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29"/>
      <c r="N428" s="70"/>
      <c r="O428" s="103"/>
    </row>
    <row r="429" spans="1:15" ht="18" customHeight="1" x14ac:dyDescent="0.3">
      <c r="A429" s="61" t="s">
        <v>30</v>
      </c>
      <c r="B429" s="32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29"/>
      <c r="N429" s="70"/>
      <c r="O429" s="91"/>
    </row>
    <row r="430" spans="1:15" ht="18" customHeight="1" x14ac:dyDescent="0.3">
      <c r="A430" s="61" t="s">
        <v>33</v>
      </c>
      <c r="B430" s="32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29"/>
      <c r="N430" s="70"/>
      <c r="O430" s="91"/>
    </row>
    <row r="431" spans="1:15" ht="18" customHeight="1" x14ac:dyDescent="0.3">
      <c r="A431" s="61" t="s">
        <v>51</v>
      </c>
      <c r="B431" s="32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29"/>
      <c r="N431" s="70"/>
      <c r="O431" s="91"/>
    </row>
    <row r="432" spans="1:15" ht="18" customHeight="1" x14ac:dyDescent="0.3">
      <c r="A432" s="61" t="s">
        <v>133</v>
      </c>
      <c r="B432" s="32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29"/>
      <c r="N432" s="70"/>
      <c r="O432" s="91"/>
    </row>
    <row r="433" spans="1:15" ht="18" customHeight="1" x14ac:dyDescent="0.3">
      <c r="A433" s="61" t="s">
        <v>112</v>
      </c>
      <c r="B433" s="32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29"/>
      <c r="N433" s="70"/>
      <c r="O433" s="91"/>
    </row>
    <row r="434" spans="1:15" ht="18" customHeight="1" x14ac:dyDescent="0.3">
      <c r="A434" s="61" t="s">
        <v>31</v>
      </c>
      <c r="B434" s="32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29"/>
      <c r="N434" s="70"/>
      <c r="O434" s="91"/>
    </row>
    <row r="435" spans="1:15" ht="18" customHeight="1" thickBot="1" x14ac:dyDescent="0.3">
      <c r="A435" s="62" t="s">
        <v>6</v>
      </c>
      <c r="B435" s="34">
        <v>25</v>
      </c>
      <c r="C435" s="35">
        <f t="shared" ref="C435:O435" si="38">SUM(C390:C434)</f>
        <v>136</v>
      </c>
      <c r="D435" s="35">
        <f t="shared" si="38"/>
        <v>124</v>
      </c>
      <c r="E435" s="35">
        <f t="shared" si="38"/>
        <v>12</v>
      </c>
      <c r="F435" s="35">
        <f t="shared" si="38"/>
        <v>135</v>
      </c>
      <c r="G435" s="35">
        <f t="shared" si="38"/>
        <v>134</v>
      </c>
      <c r="H435" s="35">
        <f t="shared" si="38"/>
        <v>1</v>
      </c>
      <c r="I435" s="35">
        <f t="shared" si="38"/>
        <v>111</v>
      </c>
      <c r="J435" s="35">
        <f t="shared" si="38"/>
        <v>1</v>
      </c>
      <c r="K435" s="35">
        <f t="shared" si="38"/>
        <v>18</v>
      </c>
      <c r="L435" s="35">
        <f t="shared" si="38"/>
        <v>2</v>
      </c>
      <c r="M435" s="35">
        <f t="shared" si="38"/>
        <v>0</v>
      </c>
      <c r="N435" s="71">
        <f t="shared" si="38"/>
        <v>214800</v>
      </c>
      <c r="O435" s="116">
        <f t="shared" si="38"/>
        <v>97784</v>
      </c>
    </row>
    <row r="436" spans="1:15" ht="18" customHeight="1" x14ac:dyDescent="0.3">
      <c r="A436" s="73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100"/>
    </row>
    <row r="437" spans="1:15" ht="25.5" customHeight="1" thickBot="1" x14ac:dyDescent="0.35">
      <c r="A437" s="168" t="s">
        <v>16</v>
      </c>
      <c r="B437" s="167"/>
      <c r="C437" s="167"/>
      <c r="D437" s="36"/>
      <c r="E437" s="36"/>
      <c r="F437" s="36"/>
      <c r="G437" s="36"/>
      <c r="H437" s="36"/>
      <c r="I437" s="36"/>
      <c r="J437" s="36"/>
      <c r="K437" s="36"/>
      <c r="L437" s="36"/>
      <c r="M437" s="6"/>
      <c r="N437" s="6"/>
      <c r="O437" s="100"/>
    </row>
    <row r="438" spans="1:15" ht="18" customHeight="1" x14ac:dyDescent="0.3">
      <c r="A438" s="60" t="s">
        <v>25</v>
      </c>
      <c r="B438" s="30"/>
      <c r="C438" s="31">
        <v>11</v>
      </c>
      <c r="D438" s="31">
        <v>11</v>
      </c>
      <c r="E438" s="31"/>
      <c r="F438" s="31">
        <v>11</v>
      </c>
      <c r="G438" s="31">
        <v>8</v>
      </c>
      <c r="H438" s="31"/>
      <c r="I438" s="31">
        <v>7</v>
      </c>
      <c r="J438" s="31"/>
      <c r="K438" s="31">
        <v>1</v>
      </c>
      <c r="L438" s="31"/>
      <c r="M438" s="28"/>
      <c r="N438" s="69">
        <v>7000</v>
      </c>
      <c r="O438" s="98">
        <v>4000</v>
      </c>
    </row>
    <row r="439" spans="1:15" ht="18" customHeight="1" x14ac:dyDescent="0.3">
      <c r="A439" s="61" t="s">
        <v>26</v>
      </c>
      <c r="B439" s="32"/>
      <c r="C439" s="33">
        <v>22</v>
      </c>
      <c r="D439" s="33">
        <v>22</v>
      </c>
      <c r="E439" s="33"/>
      <c r="F439" s="33">
        <v>22</v>
      </c>
      <c r="G439" s="33">
        <v>21</v>
      </c>
      <c r="H439" s="33"/>
      <c r="I439" s="33">
        <v>18</v>
      </c>
      <c r="J439" s="33"/>
      <c r="K439" s="33">
        <v>3</v>
      </c>
      <c r="L439" s="33"/>
      <c r="M439" s="29"/>
      <c r="N439" s="70">
        <v>19000</v>
      </c>
      <c r="O439" s="91">
        <v>11000</v>
      </c>
    </row>
    <row r="440" spans="1:15" ht="18" customHeight="1" x14ac:dyDescent="0.3">
      <c r="A440" s="61" t="s">
        <v>38</v>
      </c>
      <c r="B440" s="32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29"/>
      <c r="N440" s="70"/>
      <c r="O440" s="91"/>
    </row>
    <row r="441" spans="1:15" ht="18" customHeight="1" x14ac:dyDescent="0.3">
      <c r="A441" s="61" t="s">
        <v>62</v>
      </c>
      <c r="B441" s="32"/>
      <c r="C441" s="33">
        <v>18</v>
      </c>
      <c r="D441" s="33">
        <v>18</v>
      </c>
      <c r="E441" s="33"/>
      <c r="F441" s="33">
        <v>18</v>
      </c>
      <c r="G441" s="33">
        <v>17</v>
      </c>
      <c r="H441" s="33">
        <v>2</v>
      </c>
      <c r="I441" s="33">
        <v>15</v>
      </c>
      <c r="J441" s="33"/>
      <c r="K441" s="33"/>
      <c r="L441" s="33"/>
      <c r="M441" s="29"/>
      <c r="N441" s="70">
        <v>15000</v>
      </c>
      <c r="O441" s="91">
        <v>14000</v>
      </c>
    </row>
    <row r="442" spans="1:15" ht="18" customHeight="1" x14ac:dyDescent="0.3">
      <c r="A442" s="61" t="s">
        <v>78</v>
      </c>
      <c r="B442" s="32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29"/>
      <c r="N442" s="70"/>
      <c r="O442" s="91"/>
    </row>
    <row r="443" spans="1:15" ht="18" customHeight="1" x14ac:dyDescent="0.3">
      <c r="A443" s="61" t="s">
        <v>88</v>
      </c>
      <c r="B443" s="32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29"/>
      <c r="N443" s="70"/>
      <c r="O443" s="91"/>
    </row>
    <row r="444" spans="1:15" ht="18" customHeight="1" x14ac:dyDescent="0.3">
      <c r="A444" s="61" t="s">
        <v>130</v>
      </c>
      <c r="B444" s="32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29"/>
      <c r="N444" s="70"/>
      <c r="O444" s="91"/>
    </row>
    <row r="445" spans="1:15" ht="18" customHeight="1" x14ac:dyDescent="0.3">
      <c r="A445" s="61" t="s">
        <v>57</v>
      </c>
      <c r="B445" s="32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29"/>
      <c r="N445" s="70"/>
      <c r="O445" s="91"/>
    </row>
    <row r="446" spans="1:15" ht="18" customHeight="1" x14ac:dyDescent="0.3">
      <c r="A446" s="61" t="s">
        <v>89</v>
      </c>
      <c r="B446" s="32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29"/>
      <c r="N446" s="70"/>
      <c r="O446" s="91"/>
    </row>
    <row r="447" spans="1:15" ht="18" customHeight="1" x14ac:dyDescent="0.3">
      <c r="A447" s="61" t="s">
        <v>126</v>
      </c>
      <c r="B447" s="32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29"/>
      <c r="N447" s="70"/>
      <c r="O447" s="91"/>
    </row>
    <row r="448" spans="1:15" ht="18" customHeight="1" x14ac:dyDescent="0.3">
      <c r="A448" s="61" t="s">
        <v>28</v>
      </c>
      <c r="B448" s="32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29"/>
      <c r="N448" s="70"/>
      <c r="O448" s="91"/>
    </row>
    <row r="449" spans="1:15" ht="18" customHeight="1" x14ac:dyDescent="0.3">
      <c r="A449" s="61" t="s">
        <v>29</v>
      </c>
      <c r="B449" s="32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29"/>
      <c r="N449" s="70"/>
      <c r="O449" s="91"/>
    </row>
    <row r="450" spans="1:15" s="2" customFormat="1" ht="18" customHeight="1" x14ac:dyDescent="0.3">
      <c r="A450" s="61" t="s">
        <v>61</v>
      </c>
      <c r="B450" s="32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29"/>
      <c r="N450" s="70"/>
      <c r="O450" s="91"/>
    </row>
    <row r="451" spans="1:15" s="2" customFormat="1" ht="18" customHeight="1" x14ac:dyDescent="0.3">
      <c r="A451" s="61" t="s">
        <v>99</v>
      </c>
      <c r="B451" s="32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29"/>
      <c r="N451" s="70"/>
      <c r="O451" s="91"/>
    </row>
    <row r="452" spans="1:15" s="2" customFormat="1" ht="18" customHeight="1" x14ac:dyDescent="0.3">
      <c r="A452" s="61" t="s">
        <v>111</v>
      </c>
      <c r="B452" s="32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29"/>
      <c r="N452" s="70"/>
      <c r="O452" s="91"/>
    </row>
    <row r="453" spans="1:15" s="2" customFormat="1" ht="18" customHeight="1" x14ac:dyDescent="0.3">
      <c r="A453" s="61" t="s">
        <v>46</v>
      </c>
      <c r="B453" s="32"/>
      <c r="C453" s="136">
        <v>27</v>
      </c>
      <c r="D453" s="33">
        <v>27</v>
      </c>
      <c r="E453" s="33"/>
      <c r="F453" s="33">
        <v>27</v>
      </c>
      <c r="G453" s="33">
        <v>25</v>
      </c>
      <c r="H453" s="33"/>
      <c r="I453" s="33">
        <v>22</v>
      </c>
      <c r="J453" s="33">
        <v>0</v>
      </c>
      <c r="K453" s="33">
        <v>3</v>
      </c>
      <c r="L453" s="33"/>
      <c r="M453" s="29"/>
      <c r="N453" s="70">
        <v>49500</v>
      </c>
      <c r="O453" s="118">
        <v>30000</v>
      </c>
    </row>
    <row r="454" spans="1:15" s="2" customFormat="1" ht="18" customHeight="1" x14ac:dyDescent="0.3">
      <c r="A454" s="61" t="s">
        <v>47</v>
      </c>
      <c r="B454" s="32"/>
      <c r="C454" s="33">
        <v>1</v>
      </c>
      <c r="D454" s="33">
        <v>1</v>
      </c>
      <c r="E454" s="33"/>
      <c r="F454" s="33">
        <v>1</v>
      </c>
      <c r="G454" s="33">
        <v>1</v>
      </c>
      <c r="H454" s="33"/>
      <c r="I454" s="33">
        <v>1</v>
      </c>
      <c r="J454" s="33"/>
      <c r="K454" s="33"/>
      <c r="L454" s="33"/>
      <c r="M454" s="29"/>
      <c r="N454" s="70">
        <v>500</v>
      </c>
      <c r="O454" s="91">
        <v>500</v>
      </c>
    </row>
    <row r="455" spans="1:15" s="2" customFormat="1" ht="18" customHeight="1" x14ac:dyDescent="0.3">
      <c r="A455" s="61" t="s">
        <v>48</v>
      </c>
      <c r="B455" s="32"/>
      <c r="C455" s="33">
        <v>1</v>
      </c>
      <c r="D455" s="33">
        <v>1</v>
      </c>
      <c r="E455" s="33"/>
      <c r="F455" s="33">
        <v>1</v>
      </c>
      <c r="G455" s="33">
        <v>1</v>
      </c>
      <c r="H455" s="33"/>
      <c r="I455" s="33">
        <v>1</v>
      </c>
      <c r="J455" s="33"/>
      <c r="K455" s="33"/>
      <c r="L455" s="33"/>
      <c r="M455" s="29"/>
      <c r="N455" s="70">
        <v>1000</v>
      </c>
      <c r="O455" s="91"/>
    </row>
    <row r="456" spans="1:15" s="2" customFormat="1" ht="18" customHeight="1" x14ac:dyDescent="0.3">
      <c r="A456" s="61" t="s">
        <v>90</v>
      </c>
      <c r="B456" s="32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29"/>
      <c r="N456" s="70"/>
      <c r="O456" s="91"/>
    </row>
    <row r="457" spans="1:15" s="2" customFormat="1" ht="18" customHeight="1" x14ac:dyDescent="0.3">
      <c r="A457" s="61" t="s">
        <v>49</v>
      </c>
      <c r="B457" s="32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29"/>
      <c r="N457" s="70"/>
      <c r="O457" s="91"/>
    </row>
    <row r="458" spans="1:15" s="2" customFormat="1" ht="18" customHeight="1" x14ac:dyDescent="0.3">
      <c r="A458" s="61" t="s">
        <v>50</v>
      </c>
      <c r="B458" s="32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29"/>
      <c r="N458" s="70"/>
      <c r="O458" s="91"/>
    </row>
    <row r="459" spans="1:15" s="2" customFormat="1" ht="18" customHeight="1" x14ac:dyDescent="0.3">
      <c r="A459" s="61" t="s">
        <v>100</v>
      </c>
      <c r="B459" s="32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29"/>
      <c r="N459" s="70"/>
      <c r="O459" s="91"/>
    </row>
    <row r="460" spans="1:15" s="2" customFormat="1" ht="18" customHeight="1" x14ac:dyDescent="0.3">
      <c r="A460" s="61" t="s">
        <v>58</v>
      </c>
      <c r="B460" s="32"/>
      <c r="C460" s="33">
        <v>31</v>
      </c>
      <c r="D460" s="33">
        <v>31</v>
      </c>
      <c r="E460" s="33"/>
      <c r="F460" s="33">
        <v>31</v>
      </c>
      <c r="G460" s="33">
        <v>31</v>
      </c>
      <c r="H460" s="33"/>
      <c r="I460" s="33">
        <v>31</v>
      </c>
      <c r="J460" s="33"/>
      <c r="K460" s="33"/>
      <c r="L460" s="33"/>
      <c r="M460" s="29"/>
      <c r="N460" s="70">
        <v>99000</v>
      </c>
      <c r="O460" s="91">
        <v>95000</v>
      </c>
    </row>
    <row r="461" spans="1:15" s="2" customFormat="1" ht="18" customHeight="1" x14ac:dyDescent="0.3">
      <c r="A461" s="61" t="s">
        <v>91</v>
      </c>
      <c r="B461" s="32"/>
      <c r="C461" s="33">
        <v>1</v>
      </c>
      <c r="D461" s="33">
        <v>1</v>
      </c>
      <c r="E461" s="33"/>
      <c r="F461" s="33">
        <v>1</v>
      </c>
      <c r="G461" s="33">
        <v>1</v>
      </c>
      <c r="H461" s="33"/>
      <c r="I461" s="33"/>
      <c r="J461" s="33"/>
      <c r="K461" s="33">
        <v>1</v>
      </c>
      <c r="L461" s="33"/>
      <c r="M461" s="29"/>
      <c r="N461" s="70"/>
      <c r="O461" s="91"/>
    </row>
    <row r="462" spans="1:15" s="2" customFormat="1" ht="18" customHeight="1" x14ac:dyDescent="0.3">
      <c r="A462" s="61" t="s">
        <v>121</v>
      </c>
      <c r="B462" s="32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29"/>
      <c r="N462" s="70"/>
      <c r="O462" s="91"/>
    </row>
    <row r="463" spans="1:15" s="2" customFormat="1" ht="18" customHeight="1" x14ac:dyDescent="0.3">
      <c r="A463" s="61" t="s">
        <v>122</v>
      </c>
      <c r="B463" s="32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29"/>
      <c r="N463" s="70"/>
      <c r="O463" s="91"/>
    </row>
    <row r="464" spans="1:15" s="2" customFormat="1" ht="18" customHeight="1" x14ac:dyDescent="0.3">
      <c r="A464" s="61" t="s">
        <v>131</v>
      </c>
      <c r="B464" s="32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29"/>
      <c r="N464" s="70"/>
      <c r="O464" s="91"/>
    </row>
    <row r="465" spans="1:15" s="2" customFormat="1" ht="18" customHeight="1" x14ac:dyDescent="0.3">
      <c r="A465" s="61" t="s">
        <v>138</v>
      </c>
      <c r="B465" s="32"/>
      <c r="C465" s="33">
        <v>19</v>
      </c>
      <c r="D465" s="33">
        <v>19</v>
      </c>
      <c r="E465" s="33"/>
      <c r="F465" s="33">
        <v>19</v>
      </c>
      <c r="G465" s="33">
        <v>15</v>
      </c>
      <c r="H465" s="33">
        <v>3</v>
      </c>
      <c r="I465" s="33">
        <v>12</v>
      </c>
      <c r="J465" s="33"/>
      <c r="K465" s="33"/>
      <c r="L465" s="33"/>
      <c r="M465" s="29"/>
      <c r="N465" s="70">
        <v>23000</v>
      </c>
      <c r="O465" s="91">
        <v>21500</v>
      </c>
    </row>
    <row r="466" spans="1:15" s="2" customFormat="1" ht="18" customHeight="1" x14ac:dyDescent="0.3">
      <c r="A466" s="61" t="s">
        <v>141</v>
      </c>
      <c r="B466" s="32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29"/>
      <c r="N466" s="70"/>
      <c r="O466" s="91"/>
    </row>
    <row r="467" spans="1:15" s="2" customFormat="1" ht="18" customHeight="1" x14ac:dyDescent="0.3">
      <c r="A467" s="61" t="s">
        <v>101</v>
      </c>
      <c r="B467" s="32"/>
      <c r="C467" s="33">
        <v>4</v>
      </c>
      <c r="D467" s="33">
        <v>4</v>
      </c>
      <c r="E467" s="33"/>
      <c r="F467" s="33">
        <v>4</v>
      </c>
      <c r="G467" s="33">
        <v>4</v>
      </c>
      <c r="H467" s="33"/>
      <c r="I467" s="33">
        <v>4</v>
      </c>
      <c r="J467" s="33"/>
      <c r="K467" s="33"/>
      <c r="L467" s="33"/>
      <c r="M467" s="29"/>
      <c r="N467" s="70">
        <v>30000</v>
      </c>
      <c r="O467" s="91">
        <v>20000</v>
      </c>
    </row>
    <row r="468" spans="1:15" s="2" customFormat="1" ht="18" customHeight="1" x14ac:dyDescent="0.3">
      <c r="A468" s="61" t="s">
        <v>102</v>
      </c>
      <c r="B468" s="32"/>
      <c r="C468" s="33">
        <v>2</v>
      </c>
      <c r="D468" s="33">
        <v>2</v>
      </c>
      <c r="E468" s="33"/>
      <c r="F468" s="33">
        <v>2</v>
      </c>
      <c r="G468" s="33">
        <v>2</v>
      </c>
      <c r="H468" s="33"/>
      <c r="I468" s="33">
        <v>2</v>
      </c>
      <c r="J468" s="33"/>
      <c r="K468" s="33"/>
      <c r="L468" s="33"/>
      <c r="M468" s="29"/>
      <c r="N468" s="70">
        <v>24000</v>
      </c>
      <c r="O468" s="91"/>
    </row>
    <row r="469" spans="1:15" s="2" customFormat="1" ht="18" customHeight="1" x14ac:dyDescent="0.3">
      <c r="A469" s="61" t="s">
        <v>113</v>
      </c>
      <c r="B469" s="32"/>
      <c r="C469" s="33">
        <v>1</v>
      </c>
      <c r="D469" s="33">
        <v>1</v>
      </c>
      <c r="E469" s="33"/>
      <c r="F469" s="33">
        <v>1</v>
      </c>
      <c r="G469" s="33">
        <v>1</v>
      </c>
      <c r="H469" s="33"/>
      <c r="I469" s="33">
        <v>1</v>
      </c>
      <c r="J469" s="33"/>
      <c r="K469" s="33"/>
      <c r="L469" s="33"/>
      <c r="M469" s="29"/>
      <c r="N469" s="70">
        <v>10000</v>
      </c>
      <c r="O469" s="91"/>
    </row>
    <row r="470" spans="1:15" s="2" customFormat="1" ht="18" customHeight="1" x14ac:dyDescent="0.3">
      <c r="A470" s="61" t="s">
        <v>60</v>
      </c>
      <c r="B470" s="32"/>
      <c r="C470" s="33">
        <v>3</v>
      </c>
      <c r="D470" s="33">
        <v>3</v>
      </c>
      <c r="E470" s="33"/>
      <c r="F470" s="33">
        <v>3</v>
      </c>
      <c r="G470" s="33">
        <v>3</v>
      </c>
      <c r="H470" s="33"/>
      <c r="I470" s="33">
        <v>3</v>
      </c>
      <c r="J470" s="33"/>
      <c r="K470" s="33"/>
      <c r="L470" s="33"/>
      <c r="M470" s="29"/>
      <c r="N470" s="70">
        <v>81000</v>
      </c>
      <c r="O470" s="91">
        <v>1000</v>
      </c>
    </row>
    <row r="471" spans="1:15" ht="18" customHeight="1" x14ac:dyDescent="0.3">
      <c r="A471" s="61" t="s">
        <v>76</v>
      </c>
      <c r="B471" s="32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29"/>
      <c r="N471" s="70"/>
      <c r="O471" s="91"/>
    </row>
    <row r="472" spans="1:15" ht="18" customHeight="1" x14ac:dyDescent="0.3">
      <c r="A472" s="61" t="s">
        <v>80</v>
      </c>
      <c r="B472" s="32"/>
      <c r="C472" s="33">
        <v>1</v>
      </c>
      <c r="D472" s="33">
        <v>1</v>
      </c>
      <c r="E472" s="33"/>
      <c r="F472" s="33">
        <v>1</v>
      </c>
      <c r="G472" s="33">
        <v>1</v>
      </c>
      <c r="H472" s="33"/>
      <c r="I472" s="33">
        <v>1</v>
      </c>
      <c r="J472" s="33"/>
      <c r="K472" s="33"/>
      <c r="L472" s="33"/>
      <c r="M472" s="29"/>
      <c r="N472" s="70">
        <v>10000</v>
      </c>
      <c r="O472" s="91">
        <v>10000</v>
      </c>
    </row>
    <row r="473" spans="1:15" ht="18" customHeight="1" x14ac:dyDescent="0.3">
      <c r="A473" s="61" t="s">
        <v>81</v>
      </c>
      <c r="B473" s="32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29"/>
      <c r="N473" s="70"/>
      <c r="O473" s="91"/>
    </row>
    <row r="474" spans="1:15" ht="18" customHeight="1" x14ac:dyDescent="0.3">
      <c r="A474" s="61" t="s">
        <v>109</v>
      </c>
      <c r="B474" s="32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29"/>
      <c r="N474" s="70"/>
      <c r="O474" s="91"/>
    </row>
    <row r="475" spans="1:15" ht="18" customHeight="1" x14ac:dyDescent="0.3">
      <c r="A475" s="61" t="s">
        <v>92</v>
      </c>
      <c r="B475" s="32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29"/>
      <c r="N475" s="70"/>
      <c r="O475" s="91"/>
    </row>
    <row r="476" spans="1:15" ht="18" customHeight="1" x14ac:dyDescent="0.3">
      <c r="A476" s="61" t="s">
        <v>132</v>
      </c>
      <c r="B476" s="32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29"/>
      <c r="N476" s="70"/>
      <c r="O476" s="91"/>
    </row>
    <row r="477" spans="1:15" ht="18" customHeight="1" x14ac:dyDescent="0.3">
      <c r="A477" s="61" t="s">
        <v>30</v>
      </c>
      <c r="B477" s="32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29"/>
      <c r="N477" s="70"/>
      <c r="O477" s="91"/>
    </row>
    <row r="478" spans="1:15" ht="18" customHeight="1" x14ac:dyDescent="0.3">
      <c r="A478" s="61" t="s">
        <v>33</v>
      </c>
      <c r="B478" s="32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29"/>
      <c r="N478" s="70"/>
      <c r="O478" s="91"/>
    </row>
    <row r="479" spans="1:15" ht="18" customHeight="1" x14ac:dyDescent="0.3">
      <c r="A479" s="61" t="s">
        <v>51</v>
      </c>
      <c r="B479" s="32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29"/>
      <c r="N479" s="70"/>
      <c r="O479" s="91"/>
    </row>
    <row r="480" spans="1:15" ht="18" customHeight="1" x14ac:dyDescent="0.3">
      <c r="A480" s="61" t="s">
        <v>133</v>
      </c>
      <c r="B480" s="32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29"/>
      <c r="N480" s="70"/>
      <c r="O480" s="91"/>
    </row>
    <row r="481" spans="1:15" ht="18" customHeight="1" x14ac:dyDescent="0.3">
      <c r="A481" s="61" t="s">
        <v>112</v>
      </c>
      <c r="B481" s="32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29"/>
      <c r="N481" s="70"/>
      <c r="O481" s="91"/>
    </row>
    <row r="482" spans="1:15" ht="18" customHeight="1" x14ac:dyDescent="0.3">
      <c r="A482" s="61" t="s">
        <v>31</v>
      </c>
      <c r="B482" s="32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29"/>
      <c r="N482" s="70"/>
      <c r="O482" s="112"/>
    </row>
    <row r="483" spans="1:15" ht="18" customHeight="1" thickBot="1" x14ac:dyDescent="0.3">
      <c r="A483" s="62" t="s">
        <v>6</v>
      </c>
      <c r="B483" s="34">
        <v>25</v>
      </c>
      <c r="C483" s="35">
        <f t="shared" ref="C483:O483" si="39">SUM(C438:C482)</f>
        <v>142</v>
      </c>
      <c r="D483" s="35">
        <f t="shared" si="39"/>
        <v>142</v>
      </c>
      <c r="E483" s="35">
        <f t="shared" si="39"/>
        <v>0</v>
      </c>
      <c r="F483" s="35">
        <f t="shared" si="39"/>
        <v>142</v>
      </c>
      <c r="G483" s="35">
        <f t="shared" si="39"/>
        <v>131</v>
      </c>
      <c r="H483" s="35">
        <f t="shared" si="39"/>
        <v>5</v>
      </c>
      <c r="I483" s="35">
        <f t="shared" si="39"/>
        <v>118</v>
      </c>
      <c r="J483" s="35">
        <f t="shared" si="39"/>
        <v>0</v>
      </c>
      <c r="K483" s="35">
        <f t="shared" si="39"/>
        <v>8</v>
      </c>
      <c r="L483" s="35">
        <f t="shared" si="39"/>
        <v>0</v>
      </c>
      <c r="M483" s="35">
        <f t="shared" si="39"/>
        <v>0</v>
      </c>
      <c r="N483" s="71">
        <f t="shared" si="39"/>
        <v>369000</v>
      </c>
      <c r="O483" s="123">
        <f t="shared" si="39"/>
        <v>207000</v>
      </c>
    </row>
    <row r="484" spans="1:15" ht="18" customHeight="1" x14ac:dyDescent="0.3">
      <c r="A484" s="73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100"/>
    </row>
    <row r="485" spans="1:15" ht="18" customHeight="1" thickBot="1" x14ac:dyDescent="0.35">
      <c r="A485" s="166" t="s">
        <v>7</v>
      </c>
      <c r="B485" s="167"/>
      <c r="C485" s="167"/>
      <c r="D485" s="36"/>
      <c r="E485" s="36"/>
      <c r="F485" s="36"/>
      <c r="G485" s="36"/>
      <c r="H485" s="36"/>
      <c r="I485" s="36"/>
      <c r="J485" s="36"/>
      <c r="K485" s="36"/>
      <c r="L485" s="36"/>
      <c r="M485" s="6"/>
      <c r="N485" s="6"/>
      <c r="O485" s="100"/>
    </row>
    <row r="486" spans="1:15" ht="18" customHeight="1" x14ac:dyDescent="0.3">
      <c r="A486" s="60" t="s">
        <v>25</v>
      </c>
      <c r="B486" s="30"/>
      <c r="C486" s="31">
        <v>3</v>
      </c>
      <c r="D486" s="31">
        <v>3</v>
      </c>
      <c r="E486" s="31"/>
      <c r="F486" s="31">
        <v>3</v>
      </c>
      <c r="G486" s="31">
        <v>3</v>
      </c>
      <c r="H486" s="31"/>
      <c r="I486" s="31">
        <v>3</v>
      </c>
      <c r="J486" s="31"/>
      <c r="K486" s="31"/>
      <c r="L486" s="137"/>
      <c r="M486" s="28"/>
      <c r="N486" s="28">
        <v>5000</v>
      </c>
      <c r="O486" s="98">
        <v>3000</v>
      </c>
    </row>
    <row r="487" spans="1:15" ht="18" customHeight="1" x14ac:dyDescent="0.3">
      <c r="A487" s="61" t="s">
        <v>26</v>
      </c>
      <c r="B487" s="32"/>
      <c r="C487" s="33">
        <v>51</v>
      </c>
      <c r="D487" s="33">
        <v>51</v>
      </c>
      <c r="E487" s="33"/>
      <c r="F487" s="33">
        <v>51</v>
      </c>
      <c r="G487" s="33">
        <v>51</v>
      </c>
      <c r="H487" s="33"/>
      <c r="I487" s="33">
        <v>51</v>
      </c>
      <c r="J487" s="33"/>
      <c r="K487" s="33"/>
      <c r="L487" s="77"/>
      <c r="M487" s="29"/>
      <c r="N487" s="29">
        <v>94500</v>
      </c>
      <c r="O487" s="91">
        <v>26759</v>
      </c>
    </row>
    <row r="488" spans="1:15" ht="18" customHeight="1" x14ac:dyDescent="0.3">
      <c r="A488" s="61" t="s">
        <v>38</v>
      </c>
      <c r="B488" s="32"/>
      <c r="C488" s="33"/>
      <c r="D488" s="33"/>
      <c r="E488" s="33"/>
      <c r="F488" s="33"/>
      <c r="G488" s="33"/>
      <c r="H488" s="33"/>
      <c r="I488" s="33"/>
      <c r="J488" s="33"/>
      <c r="K488" s="33"/>
      <c r="L488" s="77"/>
      <c r="M488" s="29"/>
      <c r="N488" s="29"/>
      <c r="O488" s="91"/>
    </row>
    <row r="489" spans="1:15" ht="18" customHeight="1" x14ac:dyDescent="0.3">
      <c r="A489" s="61" t="s">
        <v>62</v>
      </c>
      <c r="B489" s="32"/>
      <c r="C489" s="33">
        <v>2</v>
      </c>
      <c r="D489" s="33">
        <v>2</v>
      </c>
      <c r="E489" s="33"/>
      <c r="F489" s="33">
        <v>2</v>
      </c>
      <c r="G489" s="33">
        <v>2</v>
      </c>
      <c r="H489" s="33">
        <v>2</v>
      </c>
      <c r="I489" s="33"/>
      <c r="J489" s="33"/>
      <c r="K489" s="33"/>
      <c r="L489" s="77"/>
      <c r="M489" s="29"/>
      <c r="N489" s="29"/>
      <c r="O489" s="91"/>
    </row>
    <row r="490" spans="1:15" ht="18" customHeight="1" x14ac:dyDescent="0.3">
      <c r="A490" s="61" t="s">
        <v>78</v>
      </c>
      <c r="B490" s="32"/>
      <c r="C490" s="33"/>
      <c r="D490" s="33"/>
      <c r="E490" s="33"/>
      <c r="F490" s="33"/>
      <c r="G490" s="33"/>
      <c r="H490" s="33"/>
      <c r="I490" s="33"/>
      <c r="J490" s="33"/>
      <c r="K490" s="33"/>
      <c r="L490" s="77"/>
      <c r="M490" s="29"/>
      <c r="N490" s="29"/>
      <c r="O490" s="91"/>
    </row>
    <row r="491" spans="1:15" ht="18" customHeight="1" x14ac:dyDescent="0.3">
      <c r="A491" s="61" t="s">
        <v>88</v>
      </c>
      <c r="B491" s="32"/>
      <c r="C491" s="33"/>
      <c r="D491" s="33"/>
      <c r="E491" s="33"/>
      <c r="F491" s="33"/>
      <c r="G491" s="33"/>
      <c r="H491" s="33"/>
      <c r="I491" s="33"/>
      <c r="J491" s="33"/>
      <c r="K491" s="33"/>
      <c r="L491" s="77"/>
      <c r="M491" s="29"/>
      <c r="N491" s="29"/>
      <c r="O491" s="91"/>
    </row>
    <row r="492" spans="1:15" ht="18" customHeight="1" x14ac:dyDescent="0.3">
      <c r="A492" s="61" t="s">
        <v>130</v>
      </c>
      <c r="B492" s="32"/>
      <c r="C492" s="33"/>
      <c r="D492" s="33"/>
      <c r="E492" s="33"/>
      <c r="F492" s="33"/>
      <c r="G492" s="33"/>
      <c r="H492" s="33"/>
      <c r="I492" s="33"/>
      <c r="J492" s="33"/>
      <c r="K492" s="33"/>
      <c r="L492" s="77"/>
      <c r="M492" s="29"/>
      <c r="N492" s="29"/>
      <c r="O492" s="91"/>
    </row>
    <row r="493" spans="1:15" ht="18" customHeight="1" x14ac:dyDescent="0.3">
      <c r="A493" s="61" t="s">
        <v>57</v>
      </c>
      <c r="B493" s="32"/>
      <c r="C493" s="33"/>
      <c r="D493" s="33"/>
      <c r="E493" s="33"/>
      <c r="F493" s="33"/>
      <c r="G493" s="33"/>
      <c r="H493" s="33"/>
      <c r="I493" s="33"/>
      <c r="J493" s="33"/>
      <c r="K493" s="33"/>
      <c r="L493" s="77"/>
      <c r="M493" s="29"/>
      <c r="N493" s="29"/>
      <c r="O493" s="91"/>
    </row>
    <row r="494" spans="1:15" ht="18" customHeight="1" x14ac:dyDescent="0.3">
      <c r="A494" s="61" t="s">
        <v>89</v>
      </c>
      <c r="B494" s="32"/>
      <c r="C494" s="33"/>
      <c r="D494" s="33"/>
      <c r="E494" s="33"/>
      <c r="F494" s="33"/>
      <c r="G494" s="33"/>
      <c r="H494" s="33"/>
      <c r="I494" s="33"/>
      <c r="J494" s="33"/>
      <c r="K494" s="33"/>
      <c r="L494" s="77"/>
      <c r="M494" s="29"/>
      <c r="N494" s="29"/>
      <c r="O494" s="91"/>
    </row>
    <row r="495" spans="1:15" ht="18" customHeight="1" x14ac:dyDescent="0.3">
      <c r="A495" s="61" t="s">
        <v>126</v>
      </c>
      <c r="B495" s="32"/>
      <c r="C495" s="33"/>
      <c r="D495" s="33"/>
      <c r="E495" s="33"/>
      <c r="F495" s="33"/>
      <c r="G495" s="33"/>
      <c r="H495" s="33"/>
      <c r="I495" s="33"/>
      <c r="J495" s="33"/>
      <c r="K495" s="33"/>
      <c r="L495" s="77"/>
      <c r="M495" s="29"/>
      <c r="N495" s="29"/>
      <c r="O495" s="91"/>
    </row>
    <row r="496" spans="1:15" s="2" customFormat="1" ht="18" customHeight="1" x14ac:dyDescent="0.3">
      <c r="A496" s="61" t="s">
        <v>28</v>
      </c>
      <c r="B496" s="32"/>
      <c r="C496" s="33"/>
      <c r="D496" s="33"/>
      <c r="E496" s="33"/>
      <c r="F496" s="33"/>
      <c r="G496" s="33"/>
      <c r="H496" s="33"/>
      <c r="I496" s="33"/>
      <c r="J496" s="33"/>
      <c r="K496" s="33"/>
      <c r="L496" s="77"/>
      <c r="M496" s="29"/>
      <c r="N496" s="29"/>
      <c r="O496" s="91"/>
    </row>
    <row r="497" spans="1:15" s="2" customFormat="1" ht="18" customHeight="1" x14ac:dyDescent="0.3">
      <c r="A497" s="61" t="s">
        <v>29</v>
      </c>
      <c r="B497" s="32"/>
      <c r="C497" s="33"/>
      <c r="D497" s="33"/>
      <c r="E497" s="33"/>
      <c r="F497" s="33"/>
      <c r="G497" s="33"/>
      <c r="H497" s="33"/>
      <c r="I497" s="33"/>
      <c r="J497" s="33"/>
      <c r="K497" s="33"/>
      <c r="L497" s="77"/>
      <c r="M497" s="29"/>
      <c r="N497" s="29"/>
      <c r="O497" s="91"/>
    </row>
    <row r="498" spans="1:15" s="2" customFormat="1" ht="18" customHeight="1" x14ac:dyDescent="0.3">
      <c r="A498" s="61" t="s">
        <v>61</v>
      </c>
      <c r="B498" s="32"/>
      <c r="C498" s="33"/>
      <c r="D498" s="33"/>
      <c r="E498" s="33"/>
      <c r="F498" s="33"/>
      <c r="G498" s="33"/>
      <c r="H498" s="33"/>
      <c r="I498" s="33"/>
      <c r="J498" s="33"/>
      <c r="K498" s="33"/>
      <c r="L498" s="77"/>
      <c r="M498" s="29"/>
      <c r="N498" s="29"/>
      <c r="O498" s="91"/>
    </row>
    <row r="499" spans="1:15" s="2" customFormat="1" ht="18" customHeight="1" x14ac:dyDescent="0.3">
      <c r="A499" s="61" t="s">
        <v>99</v>
      </c>
      <c r="B499" s="32"/>
      <c r="C499" s="33"/>
      <c r="D499" s="33"/>
      <c r="E499" s="33"/>
      <c r="F499" s="33"/>
      <c r="G499" s="33"/>
      <c r="H499" s="33"/>
      <c r="I499" s="33"/>
      <c r="J499" s="33"/>
      <c r="K499" s="33"/>
      <c r="L499" s="77"/>
      <c r="M499" s="29"/>
      <c r="N499" s="29"/>
      <c r="O499" s="91"/>
    </row>
    <row r="500" spans="1:15" s="2" customFormat="1" ht="18" customHeight="1" x14ac:dyDescent="0.3">
      <c r="A500" s="61" t="s">
        <v>111</v>
      </c>
      <c r="B500" s="32"/>
      <c r="C500" s="33"/>
      <c r="D500" s="33"/>
      <c r="E500" s="33"/>
      <c r="F500" s="33"/>
      <c r="G500" s="33"/>
      <c r="H500" s="33"/>
      <c r="I500" s="33"/>
      <c r="J500" s="33"/>
      <c r="K500" s="33"/>
      <c r="L500" s="77"/>
      <c r="M500" s="29"/>
      <c r="N500" s="29"/>
      <c r="O500" s="91"/>
    </row>
    <row r="501" spans="1:15" s="2" customFormat="1" ht="18" customHeight="1" x14ac:dyDescent="0.3">
      <c r="A501" s="61" t="s">
        <v>46</v>
      </c>
      <c r="B501" s="32"/>
      <c r="C501" s="33">
        <v>3</v>
      </c>
      <c r="D501" s="33">
        <v>3</v>
      </c>
      <c r="E501" s="33"/>
      <c r="F501" s="33">
        <v>3</v>
      </c>
      <c r="G501" s="33">
        <v>3</v>
      </c>
      <c r="H501" s="33"/>
      <c r="I501" s="33">
        <v>3</v>
      </c>
      <c r="J501" s="33"/>
      <c r="K501" s="33"/>
      <c r="L501" s="77"/>
      <c r="M501" s="29"/>
      <c r="N501" s="29">
        <v>7000</v>
      </c>
      <c r="O501" s="91">
        <v>2000</v>
      </c>
    </row>
    <row r="502" spans="1:15" s="2" customFormat="1" ht="18" customHeight="1" x14ac:dyDescent="0.3">
      <c r="A502" s="61" t="s">
        <v>47</v>
      </c>
      <c r="B502" s="32"/>
      <c r="C502" s="33">
        <v>54</v>
      </c>
      <c r="D502" s="33">
        <v>54</v>
      </c>
      <c r="E502" s="33"/>
      <c r="F502" s="33">
        <v>54</v>
      </c>
      <c r="G502" s="33">
        <v>54</v>
      </c>
      <c r="H502" s="33">
        <v>17</v>
      </c>
      <c r="I502" s="33">
        <v>37</v>
      </c>
      <c r="J502" s="33"/>
      <c r="K502" s="33"/>
      <c r="L502" s="77"/>
      <c r="M502" s="29"/>
      <c r="N502" s="29">
        <v>38500</v>
      </c>
      <c r="O502" s="91">
        <v>12390</v>
      </c>
    </row>
    <row r="503" spans="1:15" s="2" customFormat="1" ht="18" customHeight="1" x14ac:dyDescent="0.3">
      <c r="A503" s="61" t="s">
        <v>48</v>
      </c>
      <c r="B503" s="32"/>
      <c r="C503" s="33">
        <v>13</v>
      </c>
      <c r="D503" s="33">
        <v>13</v>
      </c>
      <c r="E503" s="33"/>
      <c r="F503" s="33">
        <v>13</v>
      </c>
      <c r="G503" s="33">
        <v>13</v>
      </c>
      <c r="H503" s="33"/>
      <c r="I503" s="33">
        <v>13</v>
      </c>
      <c r="J503" s="33"/>
      <c r="K503" s="33"/>
      <c r="L503" s="77"/>
      <c r="M503" s="29"/>
      <c r="N503" s="29">
        <v>17000</v>
      </c>
      <c r="O503" s="91">
        <v>10000</v>
      </c>
    </row>
    <row r="504" spans="1:15" s="2" customFormat="1" ht="18" customHeight="1" x14ac:dyDescent="0.3">
      <c r="A504" s="61" t="s">
        <v>90</v>
      </c>
      <c r="B504" s="32"/>
      <c r="C504" s="33"/>
      <c r="D504" s="33"/>
      <c r="E504" s="33"/>
      <c r="F504" s="33"/>
      <c r="G504" s="33"/>
      <c r="H504" s="33"/>
      <c r="I504" s="33"/>
      <c r="J504" s="33"/>
      <c r="K504" s="33"/>
      <c r="L504" s="77"/>
      <c r="M504" s="29"/>
      <c r="N504" s="29"/>
      <c r="O504" s="91"/>
    </row>
    <row r="505" spans="1:15" s="2" customFormat="1" ht="18" customHeight="1" x14ac:dyDescent="0.3">
      <c r="A505" s="61" t="s">
        <v>49</v>
      </c>
      <c r="B505" s="32"/>
      <c r="C505" s="33"/>
      <c r="D505" s="33"/>
      <c r="E505" s="33"/>
      <c r="F505" s="33"/>
      <c r="G505" s="33"/>
      <c r="H505" s="33"/>
      <c r="I505" s="33"/>
      <c r="J505" s="33"/>
      <c r="K505" s="33"/>
      <c r="L505" s="77"/>
      <c r="M505" s="29"/>
      <c r="N505" s="29"/>
      <c r="O505" s="91"/>
    </row>
    <row r="506" spans="1:15" s="2" customFormat="1" ht="18" customHeight="1" x14ac:dyDescent="0.3">
      <c r="A506" s="61" t="s">
        <v>50</v>
      </c>
      <c r="B506" s="32"/>
      <c r="C506" s="33"/>
      <c r="D506" s="33"/>
      <c r="E506" s="33"/>
      <c r="F506" s="33"/>
      <c r="G506" s="33"/>
      <c r="H506" s="33"/>
      <c r="I506" s="33"/>
      <c r="J506" s="33"/>
      <c r="K506" s="33"/>
      <c r="L506" s="77"/>
      <c r="M506" s="29"/>
      <c r="N506" s="29"/>
      <c r="O506" s="91"/>
    </row>
    <row r="507" spans="1:15" s="2" customFormat="1" ht="18" customHeight="1" x14ac:dyDescent="0.3">
      <c r="A507" s="61" t="s">
        <v>100</v>
      </c>
      <c r="B507" s="32"/>
      <c r="C507" s="33"/>
      <c r="D507" s="33"/>
      <c r="E507" s="33"/>
      <c r="F507" s="33"/>
      <c r="G507" s="33"/>
      <c r="H507" s="33"/>
      <c r="I507" s="33"/>
      <c r="J507" s="33"/>
      <c r="K507" s="33"/>
      <c r="L507" s="77"/>
      <c r="M507" s="29"/>
      <c r="N507" s="29"/>
      <c r="O507" s="91"/>
    </row>
    <row r="508" spans="1:15" s="2" customFormat="1" ht="18" customHeight="1" x14ac:dyDescent="0.3">
      <c r="A508" s="61" t="s">
        <v>58</v>
      </c>
      <c r="B508" s="32"/>
      <c r="C508" s="33">
        <v>4</v>
      </c>
      <c r="D508" s="33">
        <v>4</v>
      </c>
      <c r="E508" s="33"/>
      <c r="F508" s="33">
        <v>4</v>
      </c>
      <c r="G508" s="33">
        <v>4</v>
      </c>
      <c r="H508" s="33"/>
      <c r="I508" s="33">
        <v>4</v>
      </c>
      <c r="J508" s="33"/>
      <c r="K508" s="33"/>
      <c r="L508" s="77"/>
      <c r="M508" s="29"/>
      <c r="N508" s="29">
        <v>12000</v>
      </c>
      <c r="O508" s="91">
        <v>6000</v>
      </c>
    </row>
    <row r="509" spans="1:15" s="2" customFormat="1" ht="18" customHeight="1" x14ac:dyDescent="0.3">
      <c r="A509" s="61" t="s">
        <v>91</v>
      </c>
      <c r="B509" s="32"/>
      <c r="C509" s="33"/>
      <c r="D509" s="33"/>
      <c r="E509" s="33"/>
      <c r="F509" s="33"/>
      <c r="G509" s="33"/>
      <c r="H509" s="33"/>
      <c r="I509" s="33"/>
      <c r="J509" s="33"/>
      <c r="K509" s="33"/>
      <c r="L509" s="77"/>
      <c r="M509" s="29"/>
      <c r="N509" s="29"/>
      <c r="O509" s="91"/>
    </row>
    <row r="510" spans="1:15" s="2" customFormat="1" ht="18" customHeight="1" x14ac:dyDescent="0.3">
      <c r="A510" s="61" t="s">
        <v>121</v>
      </c>
      <c r="B510" s="32"/>
      <c r="C510" s="33"/>
      <c r="D510" s="33"/>
      <c r="E510" s="33"/>
      <c r="F510" s="33"/>
      <c r="G510" s="33"/>
      <c r="H510" s="33"/>
      <c r="I510" s="33"/>
      <c r="J510" s="33"/>
      <c r="K510" s="33"/>
      <c r="L510" s="77"/>
      <c r="M510" s="29"/>
      <c r="N510" s="29"/>
      <c r="O510" s="91"/>
    </row>
    <row r="511" spans="1:15" s="2" customFormat="1" ht="18" customHeight="1" x14ac:dyDescent="0.3">
      <c r="A511" s="61" t="s">
        <v>122</v>
      </c>
      <c r="B511" s="32"/>
      <c r="C511" s="33"/>
      <c r="D511" s="33"/>
      <c r="E511" s="33"/>
      <c r="F511" s="33"/>
      <c r="G511" s="33"/>
      <c r="H511" s="33"/>
      <c r="I511" s="33"/>
      <c r="J511" s="33"/>
      <c r="K511" s="33"/>
      <c r="L511" s="77"/>
      <c r="M511" s="29"/>
      <c r="N511" s="29"/>
      <c r="O511" s="91"/>
    </row>
    <row r="512" spans="1:15" s="2" customFormat="1" ht="18" customHeight="1" x14ac:dyDescent="0.3">
      <c r="A512" s="61" t="s">
        <v>131</v>
      </c>
      <c r="B512" s="32"/>
      <c r="C512" s="33"/>
      <c r="D512" s="33"/>
      <c r="E512" s="33"/>
      <c r="F512" s="33"/>
      <c r="G512" s="33"/>
      <c r="H512" s="33"/>
      <c r="I512" s="33"/>
      <c r="J512" s="33"/>
      <c r="K512" s="33"/>
      <c r="L512" s="77"/>
      <c r="M512" s="29"/>
      <c r="N512" s="29"/>
      <c r="O512" s="91"/>
    </row>
    <row r="513" spans="1:15" s="2" customFormat="1" ht="18" customHeight="1" x14ac:dyDescent="0.3">
      <c r="A513" s="61" t="s">
        <v>138</v>
      </c>
      <c r="B513" s="32"/>
      <c r="C513" s="33">
        <v>5</v>
      </c>
      <c r="D513" s="33">
        <v>5</v>
      </c>
      <c r="E513" s="33"/>
      <c r="F513" s="33">
        <v>5</v>
      </c>
      <c r="G513" s="33">
        <v>5</v>
      </c>
      <c r="H513" s="33"/>
      <c r="I513" s="33">
        <v>5</v>
      </c>
      <c r="J513" s="33"/>
      <c r="K513" s="33"/>
      <c r="L513" s="77"/>
      <c r="M513" s="29"/>
      <c r="N513" s="29">
        <v>2500</v>
      </c>
      <c r="O513" s="91"/>
    </row>
    <row r="514" spans="1:15" s="2" customFormat="1" ht="18" customHeight="1" x14ac:dyDescent="0.3">
      <c r="A514" s="61" t="s">
        <v>141</v>
      </c>
      <c r="B514" s="32"/>
      <c r="C514" s="33">
        <v>20</v>
      </c>
      <c r="D514" s="33"/>
      <c r="E514" s="33">
        <v>20</v>
      </c>
      <c r="F514" s="33">
        <v>20</v>
      </c>
      <c r="G514" s="33">
        <v>20</v>
      </c>
      <c r="H514" s="33"/>
      <c r="I514" s="33">
        <v>20</v>
      </c>
      <c r="J514" s="33"/>
      <c r="K514" s="33"/>
      <c r="L514" s="77"/>
      <c r="M514" s="29"/>
      <c r="N514" s="29">
        <v>86000</v>
      </c>
      <c r="O514" s="91">
        <v>16000</v>
      </c>
    </row>
    <row r="515" spans="1:15" ht="18" customHeight="1" x14ac:dyDescent="0.3">
      <c r="A515" s="61" t="s">
        <v>101</v>
      </c>
      <c r="B515" s="32"/>
      <c r="C515" s="33"/>
      <c r="D515" s="33"/>
      <c r="E515" s="33"/>
      <c r="F515" s="33"/>
      <c r="G515" s="33"/>
      <c r="H515" s="33"/>
      <c r="I515" s="33"/>
      <c r="J515" s="33"/>
      <c r="K515" s="33"/>
      <c r="L515" s="77"/>
      <c r="M515" s="29"/>
      <c r="N515" s="29"/>
      <c r="O515" s="91"/>
    </row>
    <row r="516" spans="1:15" ht="18" customHeight="1" x14ac:dyDescent="0.3">
      <c r="A516" s="61" t="s">
        <v>102</v>
      </c>
      <c r="B516" s="32"/>
      <c r="C516" s="33">
        <v>3</v>
      </c>
      <c r="D516" s="33">
        <v>3</v>
      </c>
      <c r="E516" s="33"/>
      <c r="F516" s="33">
        <v>3</v>
      </c>
      <c r="G516" s="33">
        <v>3</v>
      </c>
      <c r="H516" s="33"/>
      <c r="I516" s="33">
        <v>3</v>
      </c>
      <c r="J516" s="33"/>
      <c r="K516" s="33"/>
      <c r="L516" s="77"/>
      <c r="M516" s="29"/>
      <c r="N516" s="29">
        <v>9000</v>
      </c>
      <c r="O516" s="91">
        <v>6000</v>
      </c>
    </row>
    <row r="517" spans="1:15" ht="18" customHeight="1" x14ac:dyDescent="0.3">
      <c r="A517" s="61" t="s">
        <v>113</v>
      </c>
      <c r="B517" s="32"/>
      <c r="C517" s="33">
        <v>1</v>
      </c>
      <c r="D517" s="33"/>
      <c r="E517" s="33">
        <v>1</v>
      </c>
      <c r="F517" s="33">
        <v>1</v>
      </c>
      <c r="G517" s="33">
        <v>1</v>
      </c>
      <c r="H517" s="33"/>
      <c r="I517" s="33">
        <v>1</v>
      </c>
      <c r="J517" s="33"/>
      <c r="K517" s="33"/>
      <c r="L517" s="77"/>
      <c r="M517" s="29"/>
      <c r="N517" s="29">
        <v>3000</v>
      </c>
      <c r="O517" s="91">
        <v>3000</v>
      </c>
    </row>
    <row r="518" spans="1:15" ht="18" customHeight="1" x14ac:dyDescent="0.3">
      <c r="A518" s="61" t="s">
        <v>60</v>
      </c>
      <c r="B518" s="32"/>
      <c r="C518" s="33"/>
      <c r="D518" s="33"/>
      <c r="E518" s="33"/>
      <c r="F518" s="33"/>
      <c r="G518" s="33"/>
      <c r="H518" s="33"/>
      <c r="I518" s="33"/>
      <c r="J518" s="33"/>
      <c r="K518" s="33"/>
      <c r="L518" s="77"/>
      <c r="M518" s="29"/>
      <c r="N518" s="29"/>
      <c r="O518" s="91"/>
    </row>
    <row r="519" spans="1:15" ht="18" customHeight="1" x14ac:dyDescent="0.3">
      <c r="A519" s="61" t="s">
        <v>76</v>
      </c>
      <c r="B519" s="32"/>
      <c r="C519" s="33"/>
      <c r="D519" s="33"/>
      <c r="E519" s="33"/>
      <c r="F519" s="33"/>
      <c r="G519" s="33"/>
      <c r="H519" s="33"/>
      <c r="I519" s="33"/>
      <c r="J519" s="33"/>
      <c r="K519" s="33"/>
      <c r="L519" s="77"/>
      <c r="M519" s="29"/>
      <c r="N519" s="29"/>
      <c r="O519" s="91"/>
    </row>
    <row r="520" spans="1:15" ht="18" customHeight="1" x14ac:dyDescent="0.3">
      <c r="A520" s="61" t="s">
        <v>80</v>
      </c>
      <c r="B520" s="32"/>
      <c r="C520" s="33">
        <v>1</v>
      </c>
      <c r="D520" s="33">
        <v>1</v>
      </c>
      <c r="E520" s="33"/>
      <c r="F520" s="33">
        <v>1</v>
      </c>
      <c r="G520" s="33">
        <v>1</v>
      </c>
      <c r="H520" s="33"/>
      <c r="I520" s="33">
        <v>1</v>
      </c>
      <c r="J520" s="33"/>
      <c r="K520" s="33"/>
      <c r="L520" s="77"/>
      <c r="M520" s="29"/>
      <c r="N520" s="29">
        <v>500</v>
      </c>
      <c r="O520" s="91"/>
    </row>
    <row r="521" spans="1:15" ht="18" customHeight="1" x14ac:dyDescent="0.3">
      <c r="A521" s="61" t="s">
        <v>81</v>
      </c>
      <c r="B521" s="32"/>
      <c r="C521" s="33">
        <v>1</v>
      </c>
      <c r="D521" s="33">
        <v>1</v>
      </c>
      <c r="E521" s="33"/>
      <c r="F521" s="33">
        <v>1</v>
      </c>
      <c r="G521" s="33">
        <v>1</v>
      </c>
      <c r="H521" s="33"/>
      <c r="I521" s="33">
        <v>1</v>
      </c>
      <c r="J521" s="33"/>
      <c r="K521" s="33"/>
      <c r="L521" s="77"/>
      <c r="M521" s="29"/>
      <c r="N521" s="29">
        <v>500</v>
      </c>
      <c r="O521" s="91"/>
    </row>
    <row r="522" spans="1:15" ht="18" customHeight="1" x14ac:dyDescent="0.3">
      <c r="A522" s="61" t="s">
        <v>109</v>
      </c>
      <c r="B522" s="32"/>
      <c r="C522" s="33">
        <v>7</v>
      </c>
      <c r="D522" s="33">
        <v>7</v>
      </c>
      <c r="E522" s="33"/>
      <c r="F522" s="33">
        <v>7</v>
      </c>
      <c r="G522" s="33">
        <v>7</v>
      </c>
      <c r="H522" s="33"/>
      <c r="I522" s="33">
        <v>7</v>
      </c>
      <c r="J522" s="33"/>
      <c r="K522" s="33"/>
      <c r="L522" s="77"/>
      <c r="M522" s="29"/>
      <c r="N522" s="29">
        <v>12000</v>
      </c>
      <c r="O522" s="91">
        <v>1500</v>
      </c>
    </row>
    <row r="523" spans="1:15" ht="18" customHeight="1" x14ac:dyDescent="0.3">
      <c r="A523" s="61" t="s">
        <v>92</v>
      </c>
      <c r="B523" s="32"/>
      <c r="C523" s="33"/>
      <c r="D523" s="33"/>
      <c r="E523" s="33"/>
      <c r="F523" s="33"/>
      <c r="G523" s="33"/>
      <c r="H523" s="33"/>
      <c r="I523" s="33"/>
      <c r="J523" s="33"/>
      <c r="K523" s="33"/>
      <c r="L523" s="77"/>
      <c r="M523" s="29"/>
      <c r="N523" s="29"/>
      <c r="O523" s="91"/>
    </row>
    <row r="524" spans="1:15" ht="18" customHeight="1" x14ac:dyDescent="0.3">
      <c r="A524" s="61" t="s">
        <v>132</v>
      </c>
      <c r="B524" s="32"/>
      <c r="C524" s="33"/>
      <c r="D524" s="33"/>
      <c r="E524" s="33"/>
      <c r="F524" s="33"/>
      <c r="G524" s="33"/>
      <c r="H524" s="33"/>
      <c r="I524" s="33"/>
      <c r="J524" s="33"/>
      <c r="K524" s="33"/>
      <c r="L524" s="77"/>
      <c r="M524" s="29"/>
      <c r="N524" s="29"/>
      <c r="O524" s="91"/>
    </row>
    <row r="525" spans="1:15" ht="18" customHeight="1" x14ac:dyDescent="0.3">
      <c r="A525" s="61" t="s">
        <v>30</v>
      </c>
      <c r="B525" s="32"/>
      <c r="C525" s="33"/>
      <c r="D525" s="33"/>
      <c r="E525" s="33"/>
      <c r="F525" s="33"/>
      <c r="G525" s="33"/>
      <c r="H525" s="33"/>
      <c r="I525" s="33"/>
      <c r="J525" s="33"/>
      <c r="K525" s="33"/>
      <c r="L525" s="77"/>
      <c r="M525" s="29"/>
      <c r="N525" s="29"/>
      <c r="O525" s="91"/>
    </row>
    <row r="526" spans="1:15" ht="18" customHeight="1" x14ac:dyDescent="0.3">
      <c r="A526" s="61" t="s">
        <v>33</v>
      </c>
      <c r="B526" s="32"/>
      <c r="C526" s="33"/>
      <c r="D526" s="33"/>
      <c r="E526" s="33"/>
      <c r="F526" s="33"/>
      <c r="G526" s="33"/>
      <c r="H526" s="33"/>
      <c r="I526" s="33"/>
      <c r="J526" s="33"/>
      <c r="K526" s="33"/>
      <c r="L526" s="77"/>
      <c r="M526" s="29"/>
      <c r="N526" s="29"/>
      <c r="O526" s="91"/>
    </row>
    <row r="527" spans="1:15" ht="18" customHeight="1" x14ac:dyDescent="0.3">
      <c r="A527" s="61" t="s">
        <v>51</v>
      </c>
      <c r="B527" s="32"/>
      <c r="C527" s="33"/>
      <c r="D527" s="33"/>
      <c r="E527" s="33"/>
      <c r="F527" s="33"/>
      <c r="G527" s="33"/>
      <c r="H527" s="33"/>
      <c r="I527" s="33"/>
      <c r="J527" s="33"/>
      <c r="K527" s="33"/>
      <c r="L527" s="77"/>
      <c r="M527" s="29"/>
      <c r="N527" s="29"/>
      <c r="O527" s="91"/>
    </row>
    <row r="528" spans="1:15" ht="18" customHeight="1" x14ac:dyDescent="0.3">
      <c r="A528" s="61" t="s">
        <v>133</v>
      </c>
      <c r="B528" s="32"/>
      <c r="C528" s="33">
        <v>1</v>
      </c>
      <c r="D528" s="33">
        <v>1</v>
      </c>
      <c r="E528" s="33"/>
      <c r="F528" s="33"/>
      <c r="G528" s="33"/>
      <c r="H528" s="33"/>
      <c r="I528" s="33"/>
      <c r="J528" s="33"/>
      <c r="K528" s="33"/>
      <c r="L528" s="77"/>
      <c r="M528" s="29"/>
      <c r="N528" s="29"/>
      <c r="O528" s="91"/>
    </row>
    <row r="529" spans="1:15" ht="18" customHeight="1" x14ac:dyDescent="0.3">
      <c r="A529" s="61" t="s">
        <v>112</v>
      </c>
      <c r="B529" s="32"/>
      <c r="C529" s="33"/>
      <c r="D529" s="33"/>
      <c r="E529" s="33"/>
      <c r="F529" s="33"/>
      <c r="G529" s="33"/>
      <c r="H529" s="33"/>
      <c r="I529" s="33"/>
      <c r="J529" s="33"/>
      <c r="K529" s="33"/>
      <c r="L529" s="77"/>
      <c r="M529" s="29"/>
      <c r="N529" s="29"/>
      <c r="O529" s="91"/>
    </row>
    <row r="530" spans="1:15" ht="18" customHeight="1" x14ac:dyDescent="0.3">
      <c r="A530" s="61" t="s">
        <v>31</v>
      </c>
      <c r="B530" s="32"/>
      <c r="C530" s="33"/>
      <c r="D530" s="33"/>
      <c r="E530" s="33"/>
      <c r="F530" s="33"/>
      <c r="G530" s="33"/>
      <c r="H530" s="33"/>
      <c r="I530" s="33"/>
      <c r="J530" s="33"/>
      <c r="K530" s="33"/>
      <c r="L530" s="77"/>
      <c r="M530" s="29"/>
      <c r="N530" s="29"/>
      <c r="O530" s="91"/>
    </row>
    <row r="531" spans="1:15" ht="18" customHeight="1" thickBot="1" x14ac:dyDescent="0.3">
      <c r="A531" s="62" t="s">
        <v>6</v>
      </c>
      <c r="B531" s="34">
        <v>18</v>
      </c>
      <c r="C531" s="35">
        <f t="shared" ref="C531:O531" si="40">SUM(C486:C530)</f>
        <v>169</v>
      </c>
      <c r="D531" s="35">
        <f t="shared" si="40"/>
        <v>148</v>
      </c>
      <c r="E531" s="35">
        <f t="shared" si="40"/>
        <v>21</v>
      </c>
      <c r="F531" s="35">
        <f t="shared" si="40"/>
        <v>168</v>
      </c>
      <c r="G531" s="35">
        <f t="shared" si="40"/>
        <v>168</v>
      </c>
      <c r="H531" s="35">
        <f t="shared" si="40"/>
        <v>19</v>
      </c>
      <c r="I531" s="35">
        <f t="shared" si="40"/>
        <v>149</v>
      </c>
      <c r="J531" s="35">
        <f t="shared" si="40"/>
        <v>0</v>
      </c>
      <c r="K531" s="35">
        <f t="shared" si="40"/>
        <v>0</v>
      </c>
      <c r="L531" s="71">
        <f t="shared" si="40"/>
        <v>0</v>
      </c>
      <c r="M531" s="35">
        <f t="shared" si="40"/>
        <v>0</v>
      </c>
      <c r="N531" s="35">
        <f t="shared" si="40"/>
        <v>287500</v>
      </c>
      <c r="O531" s="85">
        <f t="shared" si="40"/>
        <v>86649</v>
      </c>
    </row>
    <row r="532" spans="1:15" ht="18" customHeight="1" x14ac:dyDescent="0.3">
      <c r="A532" s="73"/>
      <c r="B532" s="40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100"/>
    </row>
    <row r="533" spans="1:15" ht="18" customHeight="1" thickBot="1" x14ac:dyDescent="0.35">
      <c r="A533" s="166" t="s">
        <v>17</v>
      </c>
      <c r="B533" s="167"/>
      <c r="C533" s="167"/>
      <c r="D533" s="36"/>
      <c r="E533" s="36"/>
      <c r="F533" s="36"/>
      <c r="G533" s="36"/>
      <c r="H533" s="36"/>
      <c r="I533" s="36"/>
      <c r="J533" s="36"/>
      <c r="K533" s="36"/>
      <c r="L533" s="36"/>
      <c r="M533" s="6"/>
      <c r="N533" s="6"/>
      <c r="O533" s="100"/>
    </row>
    <row r="534" spans="1:15" ht="18" customHeight="1" x14ac:dyDescent="0.3">
      <c r="A534" s="60" t="s">
        <v>25</v>
      </c>
      <c r="B534" s="30"/>
      <c r="C534" s="58">
        <v>6</v>
      </c>
      <c r="D534" s="31"/>
      <c r="E534" s="31">
        <v>6</v>
      </c>
      <c r="F534" s="31">
        <v>6</v>
      </c>
      <c r="G534" s="31">
        <v>5</v>
      </c>
      <c r="H534" s="31"/>
      <c r="I534" s="31">
        <v>5</v>
      </c>
      <c r="J534" s="31"/>
      <c r="K534" s="31"/>
      <c r="L534" s="31"/>
      <c r="M534" s="28">
        <v>1</v>
      </c>
      <c r="N534" s="69">
        <v>7000</v>
      </c>
      <c r="O534" s="98">
        <v>2000</v>
      </c>
    </row>
    <row r="535" spans="1:15" ht="18" customHeight="1" x14ac:dyDescent="0.3">
      <c r="A535" s="61" t="s">
        <v>26</v>
      </c>
      <c r="B535" s="32"/>
      <c r="C535" s="44">
        <v>5</v>
      </c>
      <c r="D535" s="33"/>
      <c r="E535" s="33">
        <v>5</v>
      </c>
      <c r="F535" s="33">
        <v>4</v>
      </c>
      <c r="G535" s="33">
        <v>5</v>
      </c>
      <c r="H535" s="33"/>
      <c r="I535" s="33">
        <v>3</v>
      </c>
      <c r="J535" s="33"/>
      <c r="K535" s="33">
        <v>2</v>
      </c>
      <c r="L535" s="33"/>
      <c r="M535" s="29"/>
      <c r="N535" s="70">
        <v>5000</v>
      </c>
      <c r="O535" s="91"/>
    </row>
    <row r="536" spans="1:15" ht="18" customHeight="1" x14ac:dyDescent="0.3">
      <c r="A536" s="61" t="s">
        <v>38</v>
      </c>
      <c r="B536" s="32"/>
      <c r="C536" s="44"/>
      <c r="D536" s="33"/>
      <c r="E536" s="33"/>
      <c r="F536" s="33"/>
      <c r="G536" s="33"/>
      <c r="H536" s="33"/>
      <c r="I536" s="33"/>
      <c r="J536" s="33"/>
      <c r="K536" s="33"/>
      <c r="L536" s="33"/>
      <c r="M536" s="29"/>
      <c r="N536" s="70"/>
      <c r="O536" s="91"/>
    </row>
    <row r="537" spans="1:15" ht="18" customHeight="1" x14ac:dyDescent="0.3">
      <c r="A537" s="61" t="s">
        <v>62</v>
      </c>
      <c r="B537" s="32"/>
      <c r="C537" s="44"/>
      <c r="D537" s="33"/>
      <c r="E537" s="33"/>
      <c r="F537" s="33"/>
      <c r="G537" s="33"/>
      <c r="H537" s="33"/>
      <c r="I537" s="33"/>
      <c r="J537" s="33"/>
      <c r="K537" s="33"/>
      <c r="L537" s="33"/>
      <c r="M537" s="29"/>
      <c r="N537" s="70"/>
      <c r="O537" s="91"/>
    </row>
    <row r="538" spans="1:15" ht="18" customHeight="1" x14ac:dyDescent="0.3">
      <c r="A538" s="61" t="s">
        <v>78</v>
      </c>
      <c r="B538" s="32"/>
      <c r="C538" s="44"/>
      <c r="D538" s="33"/>
      <c r="E538" s="33"/>
      <c r="F538" s="33"/>
      <c r="G538" s="33"/>
      <c r="H538" s="33"/>
      <c r="I538" s="33"/>
      <c r="J538" s="33"/>
      <c r="K538" s="33"/>
      <c r="L538" s="33"/>
      <c r="M538" s="29"/>
      <c r="N538" s="70"/>
      <c r="O538" s="91"/>
    </row>
    <row r="539" spans="1:15" ht="18" customHeight="1" x14ac:dyDescent="0.3">
      <c r="A539" s="61" t="s">
        <v>88</v>
      </c>
      <c r="B539" s="32"/>
      <c r="C539" s="44"/>
      <c r="D539" s="33"/>
      <c r="E539" s="33"/>
      <c r="F539" s="33"/>
      <c r="G539" s="33"/>
      <c r="H539" s="33"/>
      <c r="I539" s="33"/>
      <c r="J539" s="33"/>
      <c r="K539" s="33"/>
      <c r="L539" s="33"/>
      <c r="M539" s="29"/>
      <c r="N539" s="70"/>
      <c r="O539" s="91"/>
    </row>
    <row r="540" spans="1:15" ht="18" customHeight="1" x14ac:dyDescent="0.3">
      <c r="A540" s="61" t="s">
        <v>130</v>
      </c>
      <c r="B540" s="32"/>
      <c r="C540" s="44"/>
      <c r="D540" s="33"/>
      <c r="E540" s="33"/>
      <c r="F540" s="33"/>
      <c r="G540" s="33"/>
      <c r="H540" s="33"/>
      <c r="I540" s="33"/>
      <c r="J540" s="33"/>
      <c r="K540" s="33"/>
      <c r="L540" s="33"/>
      <c r="M540" s="29"/>
      <c r="N540" s="70"/>
      <c r="O540" s="91"/>
    </row>
    <row r="541" spans="1:15" s="2" customFormat="1" ht="18" customHeight="1" x14ac:dyDescent="0.3">
      <c r="A541" s="61" t="s">
        <v>57</v>
      </c>
      <c r="B541" s="32"/>
      <c r="C541" s="44"/>
      <c r="D541" s="33"/>
      <c r="E541" s="33"/>
      <c r="F541" s="33"/>
      <c r="G541" s="33"/>
      <c r="H541" s="33"/>
      <c r="I541" s="33"/>
      <c r="J541" s="33"/>
      <c r="K541" s="33"/>
      <c r="L541" s="33"/>
      <c r="M541" s="29"/>
      <c r="N541" s="70"/>
      <c r="O541" s="91"/>
    </row>
    <row r="542" spans="1:15" s="2" customFormat="1" ht="18" customHeight="1" x14ac:dyDescent="0.3">
      <c r="A542" s="61" t="s">
        <v>89</v>
      </c>
      <c r="B542" s="32"/>
      <c r="C542" s="44"/>
      <c r="D542" s="33"/>
      <c r="E542" s="33"/>
      <c r="F542" s="33"/>
      <c r="G542" s="33"/>
      <c r="H542" s="33"/>
      <c r="I542" s="33"/>
      <c r="J542" s="33"/>
      <c r="K542" s="33"/>
      <c r="L542" s="33"/>
      <c r="M542" s="29"/>
      <c r="N542" s="70"/>
      <c r="O542" s="91"/>
    </row>
    <row r="543" spans="1:15" s="2" customFormat="1" ht="18" customHeight="1" x14ac:dyDescent="0.3">
      <c r="A543" s="61" t="s">
        <v>126</v>
      </c>
      <c r="B543" s="32"/>
      <c r="C543" s="44"/>
      <c r="D543" s="33"/>
      <c r="E543" s="33"/>
      <c r="F543" s="33"/>
      <c r="G543" s="33"/>
      <c r="H543" s="33"/>
      <c r="I543" s="33"/>
      <c r="J543" s="33"/>
      <c r="K543" s="33"/>
      <c r="L543" s="33"/>
      <c r="M543" s="29"/>
      <c r="N543" s="70"/>
      <c r="O543" s="91"/>
    </row>
    <row r="544" spans="1:15" s="2" customFormat="1" ht="18" customHeight="1" x14ac:dyDescent="0.3">
      <c r="A544" s="61" t="s">
        <v>28</v>
      </c>
      <c r="B544" s="32"/>
      <c r="C544" s="44"/>
      <c r="D544" s="33"/>
      <c r="E544" s="33"/>
      <c r="F544" s="33"/>
      <c r="G544" s="33"/>
      <c r="H544" s="33"/>
      <c r="I544" s="33"/>
      <c r="J544" s="33"/>
      <c r="K544" s="33"/>
      <c r="L544" s="33"/>
      <c r="M544" s="29"/>
      <c r="N544" s="70"/>
      <c r="O544" s="91"/>
    </row>
    <row r="545" spans="1:15" s="2" customFormat="1" ht="18" customHeight="1" x14ac:dyDescent="0.3">
      <c r="A545" s="61" t="s">
        <v>29</v>
      </c>
      <c r="B545" s="32"/>
      <c r="C545" s="44"/>
      <c r="D545" s="33"/>
      <c r="E545" s="33"/>
      <c r="F545" s="33"/>
      <c r="G545" s="33"/>
      <c r="H545" s="33"/>
      <c r="I545" s="33"/>
      <c r="J545" s="33"/>
      <c r="K545" s="33"/>
      <c r="L545" s="33"/>
      <c r="M545" s="29"/>
      <c r="N545" s="70"/>
      <c r="O545" s="91"/>
    </row>
    <row r="546" spans="1:15" s="2" customFormat="1" ht="18" customHeight="1" x14ac:dyDescent="0.3">
      <c r="A546" s="61" t="s">
        <v>61</v>
      </c>
      <c r="B546" s="32"/>
      <c r="C546" s="44"/>
      <c r="D546" s="33"/>
      <c r="E546" s="33"/>
      <c r="F546" s="33"/>
      <c r="G546" s="33"/>
      <c r="H546" s="33"/>
      <c r="I546" s="33"/>
      <c r="J546" s="33"/>
      <c r="K546" s="33"/>
      <c r="L546" s="33"/>
      <c r="M546" s="29"/>
      <c r="N546" s="70"/>
      <c r="O546" s="91"/>
    </row>
    <row r="547" spans="1:15" s="2" customFormat="1" ht="18" customHeight="1" x14ac:dyDescent="0.3">
      <c r="A547" s="61" t="s">
        <v>99</v>
      </c>
      <c r="B547" s="32"/>
      <c r="C547" s="44"/>
      <c r="D547" s="33"/>
      <c r="E547" s="33"/>
      <c r="F547" s="33"/>
      <c r="G547" s="33"/>
      <c r="H547" s="33"/>
      <c r="I547" s="33"/>
      <c r="J547" s="33"/>
      <c r="K547" s="33"/>
      <c r="L547" s="33"/>
      <c r="M547" s="29"/>
      <c r="N547" s="70"/>
      <c r="O547" s="91"/>
    </row>
    <row r="548" spans="1:15" s="2" customFormat="1" ht="18" customHeight="1" x14ac:dyDescent="0.3">
      <c r="A548" s="61" t="s">
        <v>111</v>
      </c>
      <c r="B548" s="32"/>
      <c r="C548" s="44"/>
      <c r="D548" s="33"/>
      <c r="E548" s="33"/>
      <c r="F548" s="33"/>
      <c r="G548" s="33"/>
      <c r="H548" s="33"/>
      <c r="I548" s="33"/>
      <c r="J548" s="33"/>
      <c r="K548" s="33"/>
      <c r="L548" s="33"/>
      <c r="M548" s="29"/>
      <c r="N548" s="70"/>
      <c r="O548" s="91"/>
    </row>
    <row r="549" spans="1:15" s="2" customFormat="1" ht="18" customHeight="1" x14ac:dyDescent="0.3">
      <c r="A549" s="61" t="s">
        <v>46</v>
      </c>
      <c r="B549" s="32"/>
      <c r="C549" s="44">
        <v>89</v>
      </c>
      <c r="D549" s="33"/>
      <c r="E549" s="33">
        <v>89</v>
      </c>
      <c r="F549" s="33">
        <v>89</v>
      </c>
      <c r="G549" s="33">
        <v>88</v>
      </c>
      <c r="H549" s="33"/>
      <c r="I549" s="33">
        <v>76</v>
      </c>
      <c r="J549" s="33"/>
      <c r="K549" s="33">
        <v>12</v>
      </c>
      <c r="L549" s="33"/>
      <c r="M549" s="29">
        <v>1</v>
      </c>
      <c r="N549" s="70">
        <v>222500</v>
      </c>
      <c r="O549" s="91">
        <v>36000</v>
      </c>
    </row>
    <row r="550" spans="1:15" s="2" customFormat="1" ht="18" customHeight="1" x14ac:dyDescent="0.3">
      <c r="A550" s="61" t="s">
        <v>47</v>
      </c>
      <c r="B550" s="32"/>
      <c r="C550" s="44">
        <v>5</v>
      </c>
      <c r="D550" s="33"/>
      <c r="E550" s="33">
        <v>5</v>
      </c>
      <c r="F550" s="33">
        <v>5</v>
      </c>
      <c r="G550" s="33">
        <v>5</v>
      </c>
      <c r="H550" s="33">
        <v>1</v>
      </c>
      <c r="I550" s="33">
        <v>4</v>
      </c>
      <c r="J550" s="33"/>
      <c r="K550" s="33"/>
      <c r="L550" s="33"/>
      <c r="M550" s="29"/>
      <c r="N550" s="70">
        <v>9500</v>
      </c>
      <c r="O550" s="91">
        <v>3500</v>
      </c>
    </row>
    <row r="551" spans="1:15" s="2" customFormat="1" ht="18" customHeight="1" x14ac:dyDescent="0.3">
      <c r="A551" s="61" t="s">
        <v>48</v>
      </c>
      <c r="B551" s="32"/>
      <c r="C551" s="44"/>
      <c r="D551" s="33"/>
      <c r="E551" s="33"/>
      <c r="F551" s="33"/>
      <c r="G551" s="33"/>
      <c r="H551" s="33"/>
      <c r="I551" s="33"/>
      <c r="J551" s="33"/>
      <c r="K551" s="33"/>
      <c r="L551" s="33"/>
      <c r="M551" s="29"/>
      <c r="N551" s="70"/>
      <c r="O551" s="91"/>
    </row>
    <row r="552" spans="1:15" s="2" customFormat="1" ht="18" customHeight="1" x14ac:dyDescent="0.3">
      <c r="A552" s="61" t="s">
        <v>90</v>
      </c>
      <c r="B552" s="32"/>
      <c r="C552" s="44"/>
      <c r="D552" s="33"/>
      <c r="E552" s="33"/>
      <c r="F552" s="33"/>
      <c r="G552" s="33"/>
      <c r="H552" s="33"/>
      <c r="I552" s="33"/>
      <c r="J552" s="33"/>
      <c r="K552" s="33"/>
      <c r="L552" s="33"/>
      <c r="M552" s="29"/>
      <c r="N552" s="70"/>
      <c r="O552" s="91"/>
    </row>
    <row r="553" spans="1:15" s="2" customFormat="1" ht="18" customHeight="1" x14ac:dyDescent="0.3">
      <c r="A553" s="61" t="s">
        <v>49</v>
      </c>
      <c r="B553" s="32"/>
      <c r="C553" s="44"/>
      <c r="D553" s="33"/>
      <c r="E553" s="33"/>
      <c r="F553" s="33"/>
      <c r="G553" s="33"/>
      <c r="H553" s="33"/>
      <c r="I553" s="33"/>
      <c r="J553" s="33"/>
      <c r="K553" s="33"/>
      <c r="L553" s="33"/>
      <c r="M553" s="29"/>
      <c r="N553" s="70"/>
      <c r="O553" s="91"/>
    </row>
    <row r="554" spans="1:15" s="2" customFormat="1" ht="18" customHeight="1" x14ac:dyDescent="0.3">
      <c r="A554" s="61" t="s">
        <v>50</v>
      </c>
      <c r="B554" s="32"/>
      <c r="C554" s="44"/>
      <c r="D554" s="33"/>
      <c r="E554" s="33"/>
      <c r="F554" s="33"/>
      <c r="G554" s="33"/>
      <c r="H554" s="33"/>
      <c r="I554" s="33"/>
      <c r="J554" s="33"/>
      <c r="K554" s="33"/>
      <c r="L554" s="33"/>
      <c r="M554" s="29"/>
      <c r="N554" s="70"/>
      <c r="O554" s="91"/>
    </row>
    <row r="555" spans="1:15" s="2" customFormat="1" ht="18" customHeight="1" x14ac:dyDescent="0.3">
      <c r="A555" s="61" t="s">
        <v>100</v>
      </c>
      <c r="B555" s="32"/>
      <c r="C555" s="44"/>
      <c r="D555" s="33"/>
      <c r="E555" s="33"/>
      <c r="F555" s="33"/>
      <c r="G555" s="33"/>
      <c r="H555" s="33"/>
      <c r="I555" s="33"/>
      <c r="J555" s="33"/>
      <c r="K555" s="33"/>
      <c r="L555" s="33"/>
      <c r="M555" s="29"/>
      <c r="N555" s="70"/>
      <c r="O555" s="91"/>
    </row>
    <row r="556" spans="1:15" s="2" customFormat="1" ht="18" customHeight="1" x14ac:dyDescent="0.3">
      <c r="A556" s="61" t="s">
        <v>58</v>
      </c>
      <c r="B556" s="32"/>
      <c r="C556" s="44">
        <v>143</v>
      </c>
      <c r="D556" s="33"/>
      <c r="E556" s="33">
        <v>143</v>
      </c>
      <c r="F556" s="33">
        <v>143</v>
      </c>
      <c r="G556" s="33">
        <v>143</v>
      </c>
      <c r="H556" s="33"/>
      <c r="I556" s="33">
        <v>80</v>
      </c>
      <c r="J556" s="33"/>
      <c r="K556" s="33">
        <v>63</v>
      </c>
      <c r="L556" s="33"/>
      <c r="M556" s="29"/>
      <c r="N556" s="70">
        <v>138000</v>
      </c>
      <c r="O556" s="91">
        <v>14000</v>
      </c>
    </row>
    <row r="557" spans="1:15" ht="18" customHeight="1" x14ac:dyDescent="0.3">
      <c r="A557" s="61" t="s">
        <v>91</v>
      </c>
      <c r="B557" s="32"/>
      <c r="C557" s="44"/>
      <c r="D557" s="33"/>
      <c r="E557" s="33"/>
      <c r="F557" s="33"/>
      <c r="G557" s="33"/>
      <c r="H557" s="33"/>
      <c r="I557" s="33"/>
      <c r="J557" s="33"/>
      <c r="K557" s="33"/>
      <c r="L557" s="33"/>
      <c r="M557" s="29"/>
      <c r="N557" s="70"/>
      <c r="O557" s="91"/>
    </row>
    <row r="558" spans="1:15" ht="18" customHeight="1" x14ac:dyDescent="0.3">
      <c r="A558" s="61" t="s">
        <v>121</v>
      </c>
      <c r="B558" s="32"/>
      <c r="C558" s="44"/>
      <c r="D558" s="33"/>
      <c r="E558" s="33"/>
      <c r="F558" s="33"/>
      <c r="G558" s="33"/>
      <c r="H558" s="33"/>
      <c r="I558" s="33"/>
      <c r="J558" s="33"/>
      <c r="K558" s="33"/>
      <c r="L558" s="33"/>
      <c r="M558" s="29"/>
      <c r="N558" s="70"/>
      <c r="O558" s="91"/>
    </row>
    <row r="559" spans="1:15" ht="18" customHeight="1" x14ac:dyDescent="0.3">
      <c r="A559" s="61" t="s">
        <v>122</v>
      </c>
      <c r="B559" s="32"/>
      <c r="C559" s="44"/>
      <c r="D559" s="33"/>
      <c r="E559" s="33"/>
      <c r="F559" s="33"/>
      <c r="G559" s="33"/>
      <c r="H559" s="33"/>
      <c r="I559" s="33"/>
      <c r="J559" s="33"/>
      <c r="K559" s="33"/>
      <c r="L559" s="33"/>
      <c r="M559" s="29"/>
      <c r="N559" s="70"/>
      <c r="O559" s="91"/>
    </row>
    <row r="560" spans="1:15" ht="18" customHeight="1" x14ac:dyDescent="0.3">
      <c r="A560" s="61" t="s">
        <v>131</v>
      </c>
      <c r="B560" s="32"/>
      <c r="C560" s="44"/>
      <c r="D560" s="33"/>
      <c r="E560" s="33"/>
      <c r="F560" s="33"/>
      <c r="G560" s="33"/>
      <c r="H560" s="33"/>
      <c r="I560" s="33"/>
      <c r="J560" s="33"/>
      <c r="K560" s="33"/>
      <c r="L560" s="33"/>
      <c r="M560" s="29"/>
      <c r="N560" s="70"/>
      <c r="O560" s="91"/>
    </row>
    <row r="561" spans="1:15" ht="18" customHeight="1" x14ac:dyDescent="0.3">
      <c r="A561" s="61" t="s">
        <v>138</v>
      </c>
      <c r="B561" s="32"/>
      <c r="C561" s="44">
        <v>12</v>
      </c>
      <c r="D561" s="33"/>
      <c r="E561" s="33">
        <v>12</v>
      </c>
      <c r="F561" s="33">
        <v>12</v>
      </c>
      <c r="G561" s="33">
        <v>12</v>
      </c>
      <c r="H561" s="33"/>
      <c r="I561" s="33">
        <v>9</v>
      </c>
      <c r="J561" s="33"/>
      <c r="K561" s="33">
        <v>3</v>
      </c>
      <c r="L561" s="33"/>
      <c r="M561" s="29"/>
      <c r="N561" s="70">
        <v>13500</v>
      </c>
      <c r="O561" s="91"/>
    </row>
    <row r="562" spans="1:15" ht="18" customHeight="1" x14ac:dyDescent="0.3">
      <c r="A562" s="61" t="s">
        <v>141</v>
      </c>
      <c r="B562" s="32"/>
      <c r="C562" s="44">
        <v>48</v>
      </c>
      <c r="D562" s="33"/>
      <c r="E562" s="33">
        <v>48</v>
      </c>
      <c r="F562" s="33">
        <v>48</v>
      </c>
      <c r="G562" s="33">
        <v>47</v>
      </c>
      <c r="H562" s="33"/>
      <c r="I562" s="33">
        <v>45</v>
      </c>
      <c r="J562" s="33"/>
      <c r="K562" s="33">
        <v>2</v>
      </c>
      <c r="L562" s="33"/>
      <c r="M562" s="29">
        <v>1</v>
      </c>
      <c r="N562" s="70">
        <v>123000</v>
      </c>
      <c r="O562" s="91">
        <v>2000</v>
      </c>
    </row>
    <row r="563" spans="1:15" ht="18" customHeight="1" x14ac:dyDescent="0.3">
      <c r="A563" s="61" t="s">
        <v>101</v>
      </c>
      <c r="B563" s="32"/>
      <c r="C563" s="44"/>
      <c r="D563" s="33"/>
      <c r="E563" s="33"/>
      <c r="F563" s="33"/>
      <c r="G563" s="33"/>
      <c r="H563" s="33"/>
      <c r="I563" s="33"/>
      <c r="J563" s="33"/>
      <c r="K563" s="33"/>
      <c r="L563" s="33"/>
      <c r="M563" s="29"/>
      <c r="N563" s="70"/>
      <c r="O563" s="91"/>
    </row>
    <row r="564" spans="1:15" ht="18" customHeight="1" x14ac:dyDescent="0.3">
      <c r="A564" s="61" t="s">
        <v>102</v>
      </c>
      <c r="B564" s="32"/>
      <c r="C564" s="44">
        <v>2</v>
      </c>
      <c r="D564" s="33"/>
      <c r="E564" s="33">
        <v>2</v>
      </c>
      <c r="F564" s="33">
        <v>2</v>
      </c>
      <c r="G564" s="33">
        <v>2</v>
      </c>
      <c r="H564" s="33"/>
      <c r="I564" s="33">
        <v>2</v>
      </c>
      <c r="J564" s="33"/>
      <c r="K564" s="33"/>
      <c r="L564" s="33"/>
      <c r="M564" s="29"/>
      <c r="N564" s="70">
        <v>7000</v>
      </c>
      <c r="O564" s="91">
        <v>3000</v>
      </c>
    </row>
    <row r="565" spans="1:15" ht="18" customHeight="1" x14ac:dyDescent="0.3">
      <c r="A565" s="61" t="s">
        <v>113</v>
      </c>
      <c r="B565" s="32"/>
      <c r="C565" s="44"/>
      <c r="D565" s="33"/>
      <c r="E565" s="33"/>
      <c r="F565" s="33"/>
      <c r="G565" s="33"/>
      <c r="H565" s="33"/>
      <c r="I565" s="33"/>
      <c r="J565" s="33"/>
      <c r="K565" s="33"/>
      <c r="L565" s="33"/>
      <c r="M565" s="29"/>
      <c r="N565" s="70"/>
      <c r="O565" s="91"/>
    </row>
    <row r="566" spans="1:15" ht="18" customHeight="1" x14ac:dyDescent="0.3">
      <c r="A566" s="61" t="s">
        <v>60</v>
      </c>
      <c r="B566" s="32"/>
      <c r="C566" s="44">
        <v>4</v>
      </c>
      <c r="D566" s="33"/>
      <c r="E566" s="33">
        <v>4</v>
      </c>
      <c r="F566" s="33">
        <v>4</v>
      </c>
      <c r="G566" s="33">
        <v>4</v>
      </c>
      <c r="H566" s="33"/>
      <c r="I566" s="33">
        <v>3</v>
      </c>
      <c r="J566" s="33"/>
      <c r="K566" s="33">
        <v>1</v>
      </c>
      <c r="L566" s="33"/>
      <c r="M566" s="29"/>
      <c r="N566" s="70">
        <v>93000</v>
      </c>
      <c r="O566" s="91">
        <v>3000</v>
      </c>
    </row>
    <row r="567" spans="1:15" ht="18" customHeight="1" x14ac:dyDescent="0.3">
      <c r="A567" s="61" t="s">
        <v>76</v>
      </c>
      <c r="B567" s="32"/>
      <c r="C567" s="44"/>
      <c r="D567" s="33"/>
      <c r="E567" s="33"/>
      <c r="F567" s="33"/>
      <c r="G567" s="33"/>
      <c r="H567" s="33"/>
      <c r="I567" s="33"/>
      <c r="J567" s="33"/>
      <c r="K567" s="33"/>
      <c r="L567" s="33"/>
      <c r="M567" s="29"/>
      <c r="N567" s="70"/>
      <c r="O567" s="91"/>
    </row>
    <row r="568" spans="1:15" ht="18" customHeight="1" x14ac:dyDescent="0.3">
      <c r="A568" s="61" t="s">
        <v>80</v>
      </c>
      <c r="B568" s="32"/>
      <c r="C568" s="44"/>
      <c r="D568" s="33"/>
      <c r="E568" s="33"/>
      <c r="F568" s="33"/>
      <c r="G568" s="33"/>
      <c r="H568" s="33"/>
      <c r="I568" s="33"/>
      <c r="J568" s="33"/>
      <c r="K568" s="33"/>
      <c r="L568" s="33"/>
      <c r="M568" s="29"/>
      <c r="N568" s="70"/>
      <c r="O568" s="91"/>
    </row>
    <row r="569" spans="1:15" ht="18" customHeight="1" x14ac:dyDescent="0.3">
      <c r="A569" s="61" t="s">
        <v>81</v>
      </c>
      <c r="B569" s="32"/>
      <c r="C569" s="44"/>
      <c r="D569" s="33"/>
      <c r="E569" s="33"/>
      <c r="F569" s="33"/>
      <c r="G569" s="33"/>
      <c r="H569" s="33"/>
      <c r="I569" s="33"/>
      <c r="J569" s="33"/>
      <c r="K569" s="33"/>
      <c r="L569" s="33"/>
      <c r="M569" s="29"/>
      <c r="N569" s="70"/>
      <c r="O569" s="91"/>
    </row>
    <row r="570" spans="1:15" ht="18" customHeight="1" x14ac:dyDescent="0.3">
      <c r="A570" s="61" t="s">
        <v>109</v>
      </c>
      <c r="B570" s="32"/>
      <c r="C570" s="44">
        <v>69</v>
      </c>
      <c r="D570" s="33">
        <v>9</v>
      </c>
      <c r="E570" s="33">
        <v>60</v>
      </c>
      <c r="F570" s="33">
        <v>69</v>
      </c>
      <c r="G570" s="33">
        <v>69</v>
      </c>
      <c r="H570" s="33"/>
      <c r="I570" s="33">
        <v>63</v>
      </c>
      <c r="J570" s="33"/>
      <c r="K570" s="33">
        <v>6</v>
      </c>
      <c r="L570" s="33"/>
      <c r="M570" s="29"/>
      <c r="N570" s="70">
        <v>114000</v>
      </c>
      <c r="O570" s="91">
        <v>40000</v>
      </c>
    </row>
    <row r="571" spans="1:15" ht="18" customHeight="1" x14ac:dyDescent="0.3">
      <c r="A571" s="61" t="s">
        <v>92</v>
      </c>
      <c r="B571" s="32"/>
      <c r="C571" s="44"/>
      <c r="D571" s="33"/>
      <c r="E571" s="33"/>
      <c r="F571" s="33"/>
      <c r="G571" s="33"/>
      <c r="H571" s="33"/>
      <c r="I571" s="33"/>
      <c r="J571" s="33"/>
      <c r="K571" s="33"/>
      <c r="L571" s="33"/>
      <c r="M571" s="29"/>
      <c r="N571" s="70"/>
      <c r="O571" s="91"/>
    </row>
    <row r="572" spans="1:15" ht="18" customHeight="1" x14ac:dyDescent="0.3">
      <c r="A572" s="61" t="s">
        <v>132</v>
      </c>
      <c r="B572" s="32"/>
      <c r="C572" s="44"/>
      <c r="D572" s="33"/>
      <c r="E572" s="33"/>
      <c r="F572" s="33"/>
      <c r="G572" s="33"/>
      <c r="H572" s="33"/>
      <c r="I572" s="33"/>
      <c r="J572" s="33"/>
      <c r="K572" s="33"/>
      <c r="L572" s="33"/>
      <c r="M572" s="29"/>
      <c r="N572" s="70"/>
      <c r="O572" s="91"/>
    </row>
    <row r="573" spans="1:15" ht="18" customHeight="1" x14ac:dyDescent="0.3">
      <c r="A573" s="61" t="s">
        <v>30</v>
      </c>
      <c r="B573" s="32"/>
      <c r="C573" s="44"/>
      <c r="D573" s="33"/>
      <c r="E573" s="33"/>
      <c r="F573" s="33"/>
      <c r="G573" s="33"/>
      <c r="H573" s="33"/>
      <c r="I573" s="33"/>
      <c r="J573" s="33"/>
      <c r="K573" s="33"/>
      <c r="L573" s="33"/>
      <c r="M573" s="29"/>
      <c r="N573" s="70"/>
      <c r="O573" s="91"/>
    </row>
    <row r="574" spans="1:15" ht="18" customHeight="1" x14ac:dyDescent="0.3">
      <c r="A574" s="61" t="s">
        <v>33</v>
      </c>
      <c r="B574" s="32"/>
      <c r="C574" s="44"/>
      <c r="D574" s="33"/>
      <c r="E574" s="33"/>
      <c r="F574" s="33"/>
      <c r="G574" s="33"/>
      <c r="H574" s="33"/>
      <c r="I574" s="33"/>
      <c r="J574" s="33"/>
      <c r="K574" s="33"/>
      <c r="L574" s="33"/>
      <c r="M574" s="29"/>
      <c r="N574" s="70"/>
      <c r="O574" s="91"/>
    </row>
    <row r="575" spans="1:15" ht="18" customHeight="1" x14ac:dyDescent="0.3">
      <c r="A575" s="61" t="s">
        <v>51</v>
      </c>
      <c r="B575" s="32"/>
      <c r="C575" s="44"/>
      <c r="D575" s="33"/>
      <c r="E575" s="33"/>
      <c r="F575" s="33"/>
      <c r="G575" s="33"/>
      <c r="H575" s="33"/>
      <c r="I575" s="33"/>
      <c r="J575" s="33"/>
      <c r="K575" s="33"/>
      <c r="L575" s="33"/>
      <c r="M575" s="29"/>
      <c r="N575" s="70"/>
      <c r="O575" s="91"/>
    </row>
    <row r="576" spans="1:15" ht="18" customHeight="1" x14ac:dyDescent="0.3">
      <c r="A576" s="61" t="s">
        <v>133</v>
      </c>
      <c r="B576" s="32"/>
      <c r="C576" s="44"/>
      <c r="D576" s="33"/>
      <c r="E576" s="33"/>
      <c r="F576" s="33"/>
      <c r="G576" s="33"/>
      <c r="H576" s="33"/>
      <c r="I576" s="33"/>
      <c r="J576" s="33"/>
      <c r="K576" s="33"/>
      <c r="L576" s="33"/>
      <c r="M576" s="29"/>
      <c r="N576" s="70"/>
      <c r="O576" s="91"/>
    </row>
    <row r="577" spans="1:15" ht="18" customHeight="1" x14ac:dyDescent="0.3">
      <c r="A577" s="61" t="s">
        <v>112</v>
      </c>
      <c r="B577" s="32"/>
      <c r="C577" s="44"/>
      <c r="D577" s="33"/>
      <c r="E577" s="33"/>
      <c r="F577" s="33"/>
      <c r="G577" s="33"/>
      <c r="H577" s="33"/>
      <c r="I577" s="33"/>
      <c r="J577" s="33"/>
      <c r="K577" s="33"/>
      <c r="L577" s="33"/>
      <c r="M577" s="29"/>
      <c r="N577" s="70"/>
      <c r="O577" s="91"/>
    </row>
    <row r="578" spans="1:15" ht="18" customHeight="1" x14ac:dyDescent="0.3">
      <c r="A578" s="61" t="s">
        <v>31</v>
      </c>
      <c r="B578" s="32"/>
      <c r="C578" s="44">
        <v>9</v>
      </c>
      <c r="D578" s="33"/>
      <c r="E578" s="33">
        <v>9</v>
      </c>
      <c r="F578" s="33">
        <v>9</v>
      </c>
      <c r="G578" s="33">
        <v>7</v>
      </c>
      <c r="H578" s="33"/>
      <c r="I578" s="33">
        <v>7</v>
      </c>
      <c r="J578" s="33"/>
      <c r="K578" s="33"/>
      <c r="L578" s="33"/>
      <c r="M578" s="29">
        <v>2</v>
      </c>
      <c r="N578" s="70">
        <v>17000</v>
      </c>
      <c r="O578" s="91">
        <v>8000</v>
      </c>
    </row>
    <row r="579" spans="1:15" ht="18" customHeight="1" thickBot="1" x14ac:dyDescent="0.3">
      <c r="A579" s="62" t="s">
        <v>6</v>
      </c>
      <c r="B579" s="34">
        <v>23</v>
      </c>
      <c r="C579" s="35">
        <f t="shared" ref="C579:O579" si="41">SUM(C534:C578)</f>
        <v>392</v>
      </c>
      <c r="D579" s="35">
        <f t="shared" si="41"/>
        <v>9</v>
      </c>
      <c r="E579" s="35">
        <f t="shared" si="41"/>
        <v>383</v>
      </c>
      <c r="F579" s="35">
        <f t="shared" si="41"/>
        <v>391</v>
      </c>
      <c r="G579" s="35">
        <f t="shared" si="41"/>
        <v>387</v>
      </c>
      <c r="H579" s="35">
        <f t="shared" si="41"/>
        <v>1</v>
      </c>
      <c r="I579" s="35">
        <f t="shared" si="41"/>
        <v>297</v>
      </c>
      <c r="J579" s="35">
        <f t="shared" si="41"/>
        <v>0</v>
      </c>
      <c r="K579" s="35">
        <f t="shared" si="41"/>
        <v>89</v>
      </c>
      <c r="L579" s="35">
        <f t="shared" si="41"/>
        <v>0</v>
      </c>
      <c r="M579" s="35">
        <f t="shared" si="41"/>
        <v>5</v>
      </c>
      <c r="N579" s="71">
        <f t="shared" si="41"/>
        <v>749500</v>
      </c>
      <c r="O579" s="85">
        <f t="shared" si="41"/>
        <v>111500</v>
      </c>
    </row>
    <row r="580" spans="1:15" ht="18" customHeight="1" x14ac:dyDescent="0.3">
      <c r="A580" s="73"/>
      <c r="B580" s="40"/>
      <c r="C580" s="40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100"/>
    </row>
    <row r="581" spans="1:15" ht="18" customHeight="1" thickBot="1" x14ac:dyDescent="0.35">
      <c r="A581" s="166" t="s">
        <v>18</v>
      </c>
      <c r="B581" s="167"/>
      <c r="C581" s="167"/>
      <c r="D581" s="36"/>
      <c r="E581" s="36"/>
      <c r="F581" s="36"/>
      <c r="G581" s="36"/>
      <c r="H581" s="36"/>
      <c r="I581" s="36"/>
      <c r="J581" s="36"/>
      <c r="K581" s="36"/>
      <c r="L581" s="36"/>
      <c r="M581" s="6"/>
      <c r="N581" s="6"/>
      <c r="O581" s="100"/>
    </row>
    <row r="582" spans="1:15" ht="18" customHeight="1" x14ac:dyDescent="0.3">
      <c r="A582" s="60" t="s">
        <v>25</v>
      </c>
      <c r="B582" s="30"/>
      <c r="C582" s="31">
        <v>12</v>
      </c>
      <c r="D582" s="31">
        <v>1</v>
      </c>
      <c r="E582" s="31">
        <v>11</v>
      </c>
      <c r="F582" s="31">
        <v>12</v>
      </c>
      <c r="G582" s="31">
        <v>9</v>
      </c>
      <c r="H582" s="31"/>
      <c r="I582" s="31">
        <v>5</v>
      </c>
      <c r="J582" s="31"/>
      <c r="K582" s="31"/>
      <c r="L582" s="31">
        <v>4</v>
      </c>
      <c r="M582" s="28"/>
      <c r="N582" s="69">
        <v>10000</v>
      </c>
      <c r="O582" s="98">
        <v>4000</v>
      </c>
    </row>
    <row r="583" spans="1:15" ht="18" customHeight="1" x14ac:dyDescent="0.3">
      <c r="A583" s="61" t="s">
        <v>26</v>
      </c>
      <c r="B583" s="32"/>
      <c r="C583" s="33">
        <v>54</v>
      </c>
      <c r="D583" s="33">
        <v>25</v>
      </c>
      <c r="E583" s="33">
        <v>29</v>
      </c>
      <c r="F583" s="33">
        <v>54</v>
      </c>
      <c r="G583" s="33">
        <v>47</v>
      </c>
      <c r="H583" s="33"/>
      <c r="I583" s="33">
        <v>40</v>
      </c>
      <c r="J583" s="33">
        <v>4</v>
      </c>
      <c r="K583" s="33">
        <v>2</v>
      </c>
      <c r="L583" s="33">
        <v>1</v>
      </c>
      <c r="M583" s="29"/>
      <c r="N583" s="70">
        <v>70000</v>
      </c>
      <c r="O583" s="91">
        <v>22000</v>
      </c>
    </row>
    <row r="584" spans="1:15" ht="18" customHeight="1" x14ac:dyDescent="0.3">
      <c r="A584" s="61" t="s">
        <v>38</v>
      </c>
      <c r="B584" s="32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29"/>
      <c r="N584" s="70"/>
      <c r="O584" s="91"/>
    </row>
    <row r="585" spans="1:15" s="2" customFormat="1" ht="18" customHeight="1" x14ac:dyDescent="0.3">
      <c r="A585" s="61" t="s">
        <v>62</v>
      </c>
      <c r="B585" s="32"/>
      <c r="C585" s="33">
        <v>5</v>
      </c>
      <c r="D585" s="33"/>
      <c r="E585" s="33">
        <v>5</v>
      </c>
      <c r="F585" s="33">
        <v>5</v>
      </c>
      <c r="G585" s="33">
        <v>5</v>
      </c>
      <c r="H585" s="33">
        <v>5</v>
      </c>
      <c r="I585" s="33"/>
      <c r="J585" s="33"/>
      <c r="K585" s="33"/>
      <c r="L585" s="33"/>
      <c r="M585" s="29"/>
      <c r="N585" s="70"/>
      <c r="O585" s="91"/>
    </row>
    <row r="586" spans="1:15" s="2" customFormat="1" ht="18" customHeight="1" x14ac:dyDescent="0.3">
      <c r="A586" s="61" t="s">
        <v>78</v>
      </c>
      <c r="B586" s="32"/>
      <c r="C586" s="33">
        <v>2</v>
      </c>
      <c r="D586" s="33"/>
      <c r="E586" s="33">
        <v>2</v>
      </c>
      <c r="F586" s="33">
        <v>2</v>
      </c>
      <c r="G586" s="33">
        <v>2</v>
      </c>
      <c r="H586" s="33"/>
      <c r="I586" s="33"/>
      <c r="J586" s="33">
        <v>2</v>
      </c>
      <c r="K586" s="33"/>
      <c r="L586" s="33"/>
      <c r="M586" s="29"/>
      <c r="N586" s="70"/>
      <c r="O586" s="91"/>
    </row>
    <row r="587" spans="1:15" s="2" customFormat="1" ht="18" customHeight="1" x14ac:dyDescent="0.3">
      <c r="A587" s="61" t="s">
        <v>88</v>
      </c>
      <c r="B587" s="32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29"/>
      <c r="N587" s="70"/>
      <c r="O587" s="91"/>
    </row>
    <row r="588" spans="1:15" s="2" customFormat="1" ht="18" customHeight="1" x14ac:dyDescent="0.3">
      <c r="A588" s="61" t="s">
        <v>130</v>
      </c>
      <c r="B588" s="32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29"/>
      <c r="N588" s="70"/>
      <c r="O588" s="91"/>
    </row>
    <row r="589" spans="1:15" s="2" customFormat="1" ht="18" customHeight="1" x14ac:dyDescent="0.3">
      <c r="A589" s="61" t="s">
        <v>57</v>
      </c>
      <c r="B589" s="32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29"/>
      <c r="N589" s="70"/>
      <c r="O589" s="91"/>
    </row>
    <row r="590" spans="1:15" s="2" customFormat="1" ht="18" customHeight="1" x14ac:dyDescent="0.3">
      <c r="A590" s="61" t="s">
        <v>89</v>
      </c>
      <c r="B590" s="32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29"/>
      <c r="N590" s="70"/>
      <c r="O590" s="91"/>
    </row>
    <row r="591" spans="1:15" s="2" customFormat="1" ht="18" customHeight="1" x14ac:dyDescent="0.3">
      <c r="A591" s="61" t="s">
        <v>126</v>
      </c>
      <c r="B591" s="32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29"/>
      <c r="N591" s="70"/>
      <c r="O591" s="91"/>
    </row>
    <row r="592" spans="1:15" s="2" customFormat="1" ht="18" customHeight="1" x14ac:dyDescent="0.3">
      <c r="A592" s="61" t="s">
        <v>28</v>
      </c>
      <c r="B592" s="32"/>
      <c r="C592" s="33">
        <v>19</v>
      </c>
      <c r="D592" s="33">
        <v>10</v>
      </c>
      <c r="E592" s="33">
        <v>9</v>
      </c>
      <c r="F592" s="33">
        <v>19</v>
      </c>
      <c r="G592" s="33">
        <v>19</v>
      </c>
      <c r="H592" s="33"/>
      <c r="I592" s="33">
        <v>15</v>
      </c>
      <c r="J592" s="33">
        <v>4</v>
      </c>
      <c r="K592" s="33"/>
      <c r="L592" s="33"/>
      <c r="M592" s="29"/>
      <c r="N592" s="70">
        <v>32500</v>
      </c>
      <c r="O592" s="91">
        <v>26000</v>
      </c>
    </row>
    <row r="593" spans="1:15" s="2" customFormat="1" ht="18" customHeight="1" x14ac:dyDescent="0.3">
      <c r="A593" s="61" t="s">
        <v>29</v>
      </c>
      <c r="B593" s="32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29"/>
      <c r="N593" s="70"/>
      <c r="O593" s="91"/>
    </row>
    <row r="594" spans="1:15" s="2" customFormat="1" ht="18" customHeight="1" x14ac:dyDescent="0.3">
      <c r="A594" s="61" t="s">
        <v>61</v>
      </c>
      <c r="B594" s="32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29"/>
      <c r="N594" s="70"/>
      <c r="O594" s="91"/>
    </row>
    <row r="595" spans="1:15" s="2" customFormat="1" ht="18" customHeight="1" x14ac:dyDescent="0.3">
      <c r="A595" s="61" t="s">
        <v>99</v>
      </c>
      <c r="B595" s="32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29"/>
      <c r="N595" s="70"/>
      <c r="O595" s="91"/>
    </row>
    <row r="596" spans="1:15" s="2" customFormat="1" ht="18" customHeight="1" x14ac:dyDescent="0.3">
      <c r="A596" s="61" t="s">
        <v>111</v>
      </c>
      <c r="B596" s="32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29"/>
      <c r="N596" s="70"/>
      <c r="O596" s="91"/>
    </row>
    <row r="597" spans="1:15" s="2" customFormat="1" ht="18" customHeight="1" x14ac:dyDescent="0.3">
      <c r="A597" s="61" t="s">
        <v>46</v>
      </c>
      <c r="B597" s="32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29"/>
      <c r="N597" s="70"/>
      <c r="O597" s="91"/>
    </row>
    <row r="598" spans="1:15" s="2" customFormat="1" ht="18" customHeight="1" x14ac:dyDescent="0.3">
      <c r="A598" s="61" t="s">
        <v>47</v>
      </c>
      <c r="B598" s="32"/>
      <c r="C598" s="33">
        <v>11</v>
      </c>
      <c r="D598" s="33"/>
      <c r="E598" s="33">
        <v>11</v>
      </c>
      <c r="F598" s="33">
        <v>11</v>
      </c>
      <c r="G598" s="33">
        <v>11</v>
      </c>
      <c r="H598" s="33">
        <v>2</v>
      </c>
      <c r="I598" s="33">
        <v>9</v>
      </c>
      <c r="J598" s="33"/>
      <c r="K598" s="33"/>
      <c r="L598" s="33"/>
      <c r="M598" s="29"/>
      <c r="N598" s="70">
        <v>19000</v>
      </c>
      <c r="O598" s="91">
        <v>6500</v>
      </c>
    </row>
    <row r="599" spans="1:15" s="2" customFormat="1" ht="18" customHeight="1" x14ac:dyDescent="0.3">
      <c r="A599" s="61" t="s">
        <v>48</v>
      </c>
      <c r="B599" s="32"/>
      <c r="C599" s="33">
        <v>2</v>
      </c>
      <c r="D599" s="33">
        <v>2</v>
      </c>
      <c r="E599" s="33"/>
      <c r="F599" s="33">
        <v>2</v>
      </c>
      <c r="G599" s="33">
        <v>2</v>
      </c>
      <c r="H599" s="33"/>
      <c r="I599" s="33">
        <v>2</v>
      </c>
      <c r="J599" s="33"/>
      <c r="K599" s="33"/>
      <c r="L599" s="33"/>
      <c r="M599" s="29"/>
      <c r="N599" s="70">
        <v>4000</v>
      </c>
      <c r="O599" s="91"/>
    </row>
    <row r="600" spans="1:15" s="2" customFormat="1" ht="18" customHeight="1" x14ac:dyDescent="0.3">
      <c r="A600" s="61" t="s">
        <v>90</v>
      </c>
      <c r="B600" s="32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29"/>
      <c r="N600" s="70"/>
      <c r="O600" s="91"/>
    </row>
    <row r="601" spans="1:15" s="2" customFormat="1" ht="18" customHeight="1" x14ac:dyDescent="0.3">
      <c r="A601" s="61" t="s">
        <v>49</v>
      </c>
      <c r="B601" s="32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29"/>
      <c r="N601" s="70"/>
      <c r="O601" s="91"/>
    </row>
    <row r="602" spans="1:15" ht="18" customHeight="1" x14ac:dyDescent="0.3">
      <c r="A602" s="61" t="s">
        <v>50</v>
      </c>
      <c r="B602" s="32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29"/>
      <c r="N602" s="70"/>
      <c r="O602" s="91"/>
    </row>
    <row r="603" spans="1:15" ht="18" customHeight="1" x14ac:dyDescent="0.3">
      <c r="A603" s="61" t="s">
        <v>100</v>
      </c>
      <c r="B603" s="32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29"/>
      <c r="N603" s="70"/>
      <c r="O603" s="91"/>
    </row>
    <row r="604" spans="1:15" ht="18" customHeight="1" x14ac:dyDescent="0.3">
      <c r="A604" s="61" t="s">
        <v>58</v>
      </c>
      <c r="B604" s="32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29"/>
      <c r="N604" s="70"/>
      <c r="O604" s="91"/>
    </row>
    <row r="605" spans="1:15" ht="18" customHeight="1" x14ac:dyDescent="0.3">
      <c r="A605" s="61" t="s">
        <v>91</v>
      </c>
      <c r="B605" s="32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29"/>
      <c r="N605" s="70"/>
      <c r="O605" s="91"/>
    </row>
    <row r="606" spans="1:15" ht="18" customHeight="1" x14ac:dyDescent="0.3">
      <c r="A606" s="61" t="s">
        <v>121</v>
      </c>
      <c r="B606" s="32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29"/>
      <c r="N606" s="70"/>
      <c r="O606" s="91"/>
    </row>
    <row r="607" spans="1:15" ht="18" customHeight="1" x14ac:dyDescent="0.3">
      <c r="A607" s="61" t="s">
        <v>122</v>
      </c>
      <c r="B607" s="32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29"/>
      <c r="N607" s="70"/>
      <c r="O607" s="91"/>
    </row>
    <row r="608" spans="1:15" ht="18" customHeight="1" x14ac:dyDescent="0.3">
      <c r="A608" s="61" t="s">
        <v>131</v>
      </c>
      <c r="B608" s="32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29"/>
      <c r="N608" s="70"/>
      <c r="O608" s="91"/>
    </row>
    <row r="609" spans="1:15" ht="18" customHeight="1" x14ac:dyDescent="0.3">
      <c r="A609" s="61" t="s">
        <v>138</v>
      </c>
      <c r="B609" s="32"/>
      <c r="C609" s="33">
        <v>2</v>
      </c>
      <c r="D609" s="33"/>
      <c r="E609" s="33">
        <v>2</v>
      </c>
      <c r="F609" s="33">
        <v>2</v>
      </c>
      <c r="G609" s="33">
        <v>2</v>
      </c>
      <c r="H609" s="33"/>
      <c r="I609" s="33">
        <v>2</v>
      </c>
      <c r="J609" s="33"/>
      <c r="K609" s="33"/>
      <c r="L609" s="33"/>
      <c r="M609" s="29"/>
      <c r="N609" s="70">
        <v>1000</v>
      </c>
      <c r="O609" s="91">
        <v>500</v>
      </c>
    </row>
    <row r="610" spans="1:15" ht="18" customHeight="1" x14ac:dyDescent="0.3">
      <c r="A610" s="61" t="s">
        <v>141</v>
      </c>
      <c r="B610" s="32"/>
      <c r="C610" s="33">
        <v>4</v>
      </c>
      <c r="D610" s="33"/>
      <c r="E610" s="33">
        <v>4</v>
      </c>
      <c r="F610" s="33">
        <v>4</v>
      </c>
      <c r="G610" s="33">
        <v>4</v>
      </c>
      <c r="H610" s="33"/>
      <c r="I610" s="33">
        <v>3</v>
      </c>
      <c r="J610" s="33">
        <v>1</v>
      </c>
      <c r="K610" s="33"/>
      <c r="L610" s="33"/>
      <c r="M610" s="29"/>
      <c r="N610" s="70">
        <v>6000</v>
      </c>
      <c r="O610" s="91"/>
    </row>
    <row r="611" spans="1:15" ht="18" customHeight="1" x14ac:dyDescent="0.3">
      <c r="A611" s="61" t="s">
        <v>101</v>
      </c>
      <c r="B611" s="32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29"/>
      <c r="N611" s="70"/>
      <c r="O611" s="91"/>
    </row>
    <row r="612" spans="1:15" ht="18" customHeight="1" x14ac:dyDescent="0.3">
      <c r="A612" s="61" t="s">
        <v>102</v>
      </c>
      <c r="B612" s="32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29"/>
      <c r="N612" s="70"/>
      <c r="O612" s="91"/>
    </row>
    <row r="613" spans="1:15" ht="18" customHeight="1" x14ac:dyDescent="0.3">
      <c r="A613" s="61" t="s">
        <v>113</v>
      </c>
      <c r="B613" s="32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29"/>
      <c r="N613" s="70"/>
      <c r="O613" s="91"/>
    </row>
    <row r="614" spans="1:15" ht="18" customHeight="1" x14ac:dyDescent="0.3">
      <c r="A614" s="61" t="s">
        <v>60</v>
      </c>
      <c r="B614" s="32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29"/>
      <c r="N614" s="70"/>
      <c r="O614" s="91"/>
    </row>
    <row r="615" spans="1:15" ht="18" customHeight="1" x14ac:dyDescent="0.3">
      <c r="A615" s="61" t="s">
        <v>76</v>
      </c>
      <c r="B615" s="32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29"/>
      <c r="N615" s="70"/>
      <c r="O615" s="91"/>
    </row>
    <row r="616" spans="1:15" ht="18" customHeight="1" x14ac:dyDescent="0.3">
      <c r="A616" s="61" t="s">
        <v>80</v>
      </c>
      <c r="B616" s="32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29"/>
      <c r="N616" s="70"/>
      <c r="O616" s="91"/>
    </row>
    <row r="617" spans="1:15" ht="18" customHeight="1" x14ac:dyDescent="0.3">
      <c r="A617" s="61" t="s">
        <v>81</v>
      </c>
      <c r="B617" s="32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29"/>
      <c r="N617" s="70"/>
      <c r="O617" s="91"/>
    </row>
    <row r="618" spans="1:15" ht="18" customHeight="1" x14ac:dyDescent="0.3">
      <c r="A618" s="61" t="s">
        <v>109</v>
      </c>
      <c r="B618" s="32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29"/>
      <c r="N618" s="70"/>
      <c r="O618" s="91"/>
    </row>
    <row r="619" spans="1:15" ht="18" customHeight="1" x14ac:dyDescent="0.3">
      <c r="A619" s="61" t="s">
        <v>92</v>
      </c>
      <c r="B619" s="32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29"/>
      <c r="N619" s="70"/>
      <c r="O619" s="91"/>
    </row>
    <row r="620" spans="1:15" ht="18" customHeight="1" x14ac:dyDescent="0.3">
      <c r="A620" s="61" t="s">
        <v>132</v>
      </c>
      <c r="B620" s="32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29"/>
      <c r="N620" s="70"/>
      <c r="O620" s="91"/>
    </row>
    <row r="621" spans="1:15" ht="18" customHeight="1" x14ac:dyDescent="0.3">
      <c r="A621" s="61" t="s">
        <v>30</v>
      </c>
      <c r="B621" s="32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29"/>
      <c r="N621" s="70"/>
      <c r="O621" s="91"/>
    </row>
    <row r="622" spans="1:15" ht="18" customHeight="1" x14ac:dyDescent="0.3">
      <c r="A622" s="61" t="s">
        <v>33</v>
      </c>
      <c r="B622" s="32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29"/>
      <c r="N622" s="70"/>
      <c r="O622" s="91"/>
    </row>
    <row r="623" spans="1:15" ht="18" customHeight="1" x14ac:dyDescent="0.3">
      <c r="A623" s="61" t="s">
        <v>51</v>
      </c>
      <c r="B623" s="32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29"/>
      <c r="N623" s="70"/>
      <c r="O623" s="91"/>
    </row>
    <row r="624" spans="1:15" ht="18" customHeight="1" x14ac:dyDescent="0.3">
      <c r="A624" s="61" t="s">
        <v>133</v>
      </c>
      <c r="B624" s="32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29"/>
      <c r="N624" s="70"/>
      <c r="O624" s="91"/>
    </row>
    <row r="625" spans="1:15" ht="18" customHeight="1" x14ac:dyDescent="0.3">
      <c r="A625" s="61" t="s">
        <v>112</v>
      </c>
      <c r="B625" s="32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29"/>
      <c r="N625" s="70"/>
      <c r="O625" s="91"/>
    </row>
    <row r="626" spans="1:15" ht="18" customHeight="1" x14ac:dyDescent="0.3">
      <c r="A626" s="61" t="s">
        <v>31</v>
      </c>
      <c r="B626" s="32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29"/>
      <c r="N626" s="70"/>
      <c r="O626" s="91"/>
    </row>
    <row r="627" spans="1:15" ht="18" customHeight="1" thickBot="1" x14ac:dyDescent="0.3">
      <c r="A627" s="62" t="s">
        <v>6</v>
      </c>
      <c r="B627" s="34">
        <v>19</v>
      </c>
      <c r="C627" s="35">
        <f t="shared" ref="C627:O627" si="42">SUM(C582:C626)</f>
        <v>111</v>
      </c>
      <c r="D627" s="35">
        <f t="shared" si="42"/>
        <v>38</v>
      </c>
      <c r="E627" s="35">
        <f t="shared" si="42"/>
        <v>73</v>
      </c>
      <c r="F627" s="35">
        <f t="shared" si="42"/>
        <v>111</v>
      </c>
      <c r="G627" s="35">
        <f t="shared" si="42"/>
        <v>101</v>
      </c>
      <c r="H627" s="35">
        <f t="shared" si="42"/>
        <v>7</v>
      </c>
      <c r="I627" s="35">
        <f t="shared" si="42"/>
        <v>76</v>
      </c>
      <c r="J627" s="35">
        <f t="shared" si="42"/>
        <v>11</v>
      </c>
      <c r="K627" s="35">
        <f t="shared" si="42"/>
        <v>2</v>
      </c>
      <c r="L627" s="35">
        <f t="shared" si="42"/>
        <v>5</v>
      </c>
      <c r="M627" s="35">
        <f t="shared" si="42"/>
        <v>0</v>
      </c>
      <c r="N627" s="71">
        <f t="shared" si="42"/>
        <v>142500</v>
      </c>
      <c r="O627" s="85">
        <f t="shared" si="42"/>
        <v>59000</v>
      </c>
    </row>
    <row r="628" spans="1:15" ht="18" customHeight="1" x14ac:dyDescent="0.3">
      <c r="A628" s="73"/>
      <c r="B628" s="40"/>
      <c r="C628" s="40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100"/>
    </row>
    <row r="629" spans="1:15" ht="18" customHeight="1" thickBot="1" x14ac:dyDescent="0.35">
      <c r="A629" s="166" t="s">
        <v>19</v>
      </c>
      <c r="B629" s="167"/>
      <c r="C629" s="167"/>
      <c r="D629" s="36"/>
      <c r="E629" s="36"/>
      <c r="F629" s="36"/>
      <c r="G629" s="36"/>
      <c r="H629" s="36"/>
      <c r="I629" s="36"/>
      <c r="J629" s="36"/>
      <c r="K629" s="36"/>
      <c r="L629" s="36"/>
      <c r="M629" s="6"/>
      <c r="N629" s="6"/>
      <c r="O629" s="100"/>
    </row>
    <row r="630" spans="1:15" s="2" customFormat="1" ht="18" customHeight="1" x14ac:dyDescent="0.3">
      <c r="A630" s="60" t="s">
        <v>25</v>
      </c>
      <c r="B630" s="30"/>
      <c r="C630" s="31">
        <v>5</v>
      </c>
      <c r="D630" s="31"/>
      <c r="E630" s="31">
        <v>5</v>
      </c>
      <c r="F630" s="31">
        <v>5</v>
      </c>
      <c r="G630" s="31">
        <v>5</v>
      </c>
      <c r="H630" s="31"/>
      <c r="I630" s="31">
        <v>5</v>
      </c>
      <c r="J630" s="31"/>
      <c r="K630" s="31"/>
      <c r="L630" s="31"/>
      <c r="M630" s="28"/>
      <c r="N630" s="69">
        <v>12000</v>
      </c>
      <c r="O630" s="98">
        <v>9000</v>
      </c>
    </row>
    <row r="631" spans="1:15" s="2" customFormat="1" ht="18" customHeight="1" x14ac:dyDescent="0.3">
      <c r="A631" s="61" t="s">
        <v>26</v>
      </c>
      <c r="B631" s="32"/>
      <c r="C631" s="33">
        <v>61</v>
      </c>
      <c r="D631" s="33">
        <v>55</v>
      </c>
      <c r="E631" s="33">
        <v>6</v>
      </c>
      <c r="F631" s="33">
        <v>61</v>
      </c>
      <c r="G631" s="33">
        <v>61</v>
      </c>
      <c r="H631" s="33">
        <v>3</v>
      </c>
      <c r="I631" s="33">
        <v>57</v>
      </c>
      <c r="J631" s="33"/>
      <c r="K631" s="33">
        <v>1</v>
      </c>
      <c r="L631" s="33"/>
      <c r="M631" s="29"/>
      <c r="N631" s="70">
        <v>87000</v>
      </c>
      <c r="O631" s="91">
        <v>46000</v>
      </c>
    </row>
    <row r="632" spans="1:15" s="2" customFormat="1" ht="18" customHeight="1" x14ac:dyDescent="0.3">
      <c r="A632" s="61" t="s">
        <v>38</v>
      </c>
      <c r="B632" s="32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29"/>
      <c r="N632" s="70"/>
      <c r="O632" s="91"/>
    </row>
    <row r="633" spans="1:15" s="2" customFormat="1" ht="18" customHeight="1" x14ac:dyDescent="0.3">
      <c r="A633" s="61" t="s">
        <v>62</v>
      </c>
      <c r="B633" s="32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29"/>
      <c r="N633" s="70"/>
      <c r="O633" s="91"/>
    </row>
    <row r="634" spans="1:15" s="2" customFormat="1" ht="18" customHeight="1" x14ac:dyDescent="0.3">
      <c r="A634" s="61" t="s">
        <v>78</v>
      </c>
      <c r="B634" s="32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29"/>
      <c r="N634" s="70"/>
      <c r="O634" s="91"/>
    </row>
    <row r="635" spans="1:15" s="2" customFormat="1" ht="18" customHeight="1" x14ac:dyDescent="0.3">
      <c r="A635" s="61" t="s">
        <v>88</v>
      </c>
      <c r="B635" s="32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29"/>
      <c r="N635" s="70"/>
      <c r="O635" s="91"/>
    </row>
    <row r="636" spans="1:15" s="2" customFormat="1" ht="18" customHeight="1" x14ac:dyDescent="0.3">
      <c r="A636" s="61" t="s">
        <v>130</v>
      </c>
      <c r="B636" s="32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29"/>
      <c r="N636" s="70"/>
      <c r="O636" s="91"/>
    </row>
    <row r="637" spans="1:15" s="2" customFormat="1" ht="18" customHeight="1" x14ac:dyDescent="0.3">
      <c r="A637" s="61" t="s">
        <v>57</v>
      </c>
      <c r="B637" s="32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29"/>
      <c r="N637" s="70"/>
      <c r="O637" s="91"/>
    </row>
    <row r="638" spans="1:15" s="2" customFormat="1" ht="18" customHeight="1" x14ac:dyDescent="0.3">
      <c r="A638" s="61" t="s">
        <v>89</v>
      </c>
      <c r="B638" s="32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29"/>
      <c r="N638" s="70"/>
      <c r="O638" s="91"/>
    </row>
    <row r="639" spans="1:15" s="2" customFormat="1" ht="18" customHeight="1" x14ac:dyDescent="0.3">
      <c r="A639" s="61" t="s">
        <v>126</v>
      </c>
      <c r="B639" s="32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29"/>
      <c r="N639" s="70"/>
      <c r="O639" s="91"/>
    </row>
    <row r="640" spans="1:15" s="2" customFormat="1" ht="18" customHeight="1" x14ac:dyDescent="0.3">
      <c r="A640" s="61" t="s">
        <v>28</v>
      </c>
      <c r="B640" s="32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29"/>
      <c r="N640" s="70"/>
      <c r="O640" s="91"/>
    </row>
    <row r="641" spans="1:15" s="2" customFormat="1" ht="18" customHeight="1" x14ac:dyDescent="0.3">
      <c r="A641" s="61" t="s">
        <v>29</v>
      </c>
      <c r="B641" s="32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29"/>
      <c r="N641" s="70"/>
      <c r="O641" s="91"/>
    </row>
    <row r="642" spans="1:15" s="2" customFormat="1" ht="18" customHeight="1" x14ac:dyDescent="0.3">
      <c r="A642" s="61" t="s">
        <v>61</v>
      </c>
      <c r="B642" s="32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29"/>
      <c r="N642" s="70"/>
      <c r="O642" s="91"/>
    </row>
    <row r="643" spans="1:15" s="2" customFormat="1" ht="18" customHeight="1" x14ac:dyDescent="0.3">
      <c r="A643" s="61" t="s">
        <v>99</v>
      </c>
      <c r="B643" s="32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29"/>
      <c r="N643" s="70"/>
      <c r="O643" s="91"/>
    </row>
    <row r="644" spans="1:15" s="2" customFormat="1" ht="18" customHeight="1" x14ac:dyDescent="0.3">
      <c r="A644" s="61" t="s">
        <v>111</v>
      </c>
      <c r="B644" s="32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29"/>
      <c r="N644" s="70"/>
      <c r="O644" s="91"/>
    </row>
    <row r="645" spans="1:15" s="2" customFormat="1" ht="18" customHeight="1" x14ac:dyDescent="0.3">
      <c r="A645" s="61" t="s">
        <v>46</v>
      </c>
      <c r="B645" s="32"/>
      <c r="C645" s="33">
        <v>11</v>
      </c>
      <c r="D645" s="33">
        <v>9</v>
      </c>
      <c r="E645" s="33">
        <v>2</v>
      </c>
      <c r="F645" s="33">
        <v>11</v>
      </c>
      <c r="G645" s="33">
        <v>11</v>
      </c>
      <c r="H645" s="33">
        <v>2</v>
      </c>
      <c r="I645" s="33">
        <v>9</v>
      </c>
      <c r="J645" s="33"/>
      <c r="K645" s="33"/>
      <c r="L645" s="33"/>
      <c r="M645" s="29"/>
      <c r="N645" s="70">
        <v>12000</v>
      </c>
      <c r="O645" s="91">
        <v>12000</v>
      </c>
    </row>
    <row r="646" spans="1:15" s="2" customFormat="1" ht="18" customHeight="1" x14ac:dyDescent="0.3">
      <c r="A646" s="61" t="s">
        <v>47</v>
      </c>
      <c r="B646" s="32"/>
      <c r="C646" s="33">
        <v>1</v>
      </c>
      <c r="D646" s="33">
        <v>1</v>
      </c>
      <c r="E646" s="33"/>
      <c r="F646" s="33">
        <v>1</v>
      </c>
      <c r="G646" s="33">
        <v>1</v>
      </c>
      <c r="H646" s="33">
        <v>1</v>
      </c>
      <c r="I646" s="33"/>
      <c r="J646" s="33"/>
      <c r="K646" s="33"/>
      <c r="L646" s="33"/>
      <c r="M646" s="29"/>
      <c r="N646" s="70"/>
      <c r="O646" s="91"/>
    </row>
    <row r="647" spans="1:15" ht="18" customHeight="1" x14ac:dyDescent="0.3">
      <c r="A647" s="61" t="s">
        <v>48</v>
      </c>
      <c r="B647" s="32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29"/>
      <c r="N647" s="70"/>
      <c r="O647" s="91"/>
    </row>
    <row r="648" spans="1:15" ht="18" customHeight="1" x14ac:dyDescent="0.3">
      <c r="A648" s="61" t="s">
        <v>90</v>
      </c>
      <c r="B648" s="32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29"/>
      <c r="N648" s="70"/>
      <c r="O648" s="91"/>
    </row>
    <row r="649" spans="1:15" ht="18" customHeight="1" x14ac:dyDescent="0.3">
      <c r="A649" s="61" t="s">
        <v>49</v>
      </c>
      <c r="B649" s="32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29"/>
      <c r="N649" s="70"/>
      <c r="O649" s="91"/>
    </row>
    <row r="650" spans="1:15" ht="18" customHeight="1" x14ac:dyDescent="0.3">
      <c r="A650" s="61" t="s">
        <v>50</v>
      </c>
      <c r="B650" s="32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29"/>
      <c r="N650" s="70"/>
      <c r="O650" s="91"/>
    </row>
    <row r="651" spans="1:15" ht="18" customHeight="1" x14ac:dyDescent="0.3">
      <c r="A651" s="61" t="s">
        <v>100</v>
      </c>
      <c r="B651" s="32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29"/>
      <c r="N651" s="70"/>
      <c r="O651" s="91"/>
    </row>
    <row r="652" spans="1:15" ht="18" customHeight="1" x14ac:dyDescent="0.25">
      <c r="A652" s="61" t="s">
        <v>58</v>
      </c>
      <c r="B652" s="32"/>
      <c r="C652" s="33">
        <v>3</v>
      </c>
      <c r="D652" s="33">
        <v>3</v>
      </c>
      <c r="E652" s="33"/>
      <c r="F652" s="33">
        <v>3</v>
      </c>
      <c r="G652" s="33">
        <v>3</v>
      </c>
      <c r="H652" s="33">
        <v>2</v>
      </c>
      <c r="I652" s="33">
        <v>1</v>
      </c>
      <c r="J652" s="33"/>
      <c r="K652" s="33"/>
      <c r="L652" s="33"/>
      <c r="M652" s="29"/>
      <c r="N652" s="70">
        <v>3000</v>
      </c>
      <c r="O652" s="103">
        <v>3000</v>
      </c>
    </row>
    <row r="653" spans="1:15" ht="18" customHeight="1" x14ac:dyDescent="0.3">
      <c r="A653" s="61" t="s">
        <v>91</v>
      </c>
      <c r="B653" s="32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29"/>
      <c r="N653" s="70"/>
      <c r="O653" s="91"/>
    </row>
    <row r="654" spans="1:15" ht="18" customHeight="1" x14ac:dyDescent="0.3">
      <c r="A654" s="61" t="s">
        <v>121</v>
      </c>
      <c r="B654" s="32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29"/>
      <c r="N654" s="70"/>
      <c r="O654" s="91"/>
    </row>
    <row r="655" spans="1:15" ht="18" customHeight="1" x14ac:dyDescent="0.3">
      <c r="A655" s="61" t="s">
        <v>122</v>
      </c>
      <c r="B655" s="32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29"/>
      <c r="N655" s="70"/>
      <c r="O655" s="91"/>
    </row>
    <row r="656" spans="1:15" ht="18" customHeight="1" x14ac:dyDescent="0.3">
      <c r="A656" s="61" t="s">
        <v>131</v>
      </c>
      <c r="B656" s="32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29"/>
      <c r="N656" s="70"/>
      <c r="O656" s="91"/>
    </row>
    <row r="657" spans="1:15" ht="18" customHeight="1" x14ac:dyDescent="0.3">
      <c r="A657" s="61" t="s">
        <v>138</v>
      </c>
      <c r="B657" s="32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29"/>
      <c r="N657" s="70"/>
      <c r="O657" s="91"/>
    </row>
    <row r="658" spans="1:15" ht="18" customHeight="1" x14ac:dyDescent="0.3">
      <c r="A658" s="61" t="s">
        <v>141</v>
      </c>
      <c r="B658" s="32"/>
      <c r="C658" s="33">
        <v>1</v>
      </c>
      <c r="D658" s="33"/>
      <c r="E658" s="33">
        <v>1</v>
      </c>
      <c r="F658" s="33">
        <v>1</v>
      </c>
      <c r="G658" s="33">
        <v>1</v>
      </c>
      <c r="H658" s="33"/>
      <c r="I658" s="33">
        <v>1</v>
      </c>
      <c r="J658" s="33"/>
      <c r="K658" s="33"/>
      <c r="L658" s="33"/>
      <c r="M658" s="29"/>
      <c r="N658" s="70">
        <v>2000</v>
      </c>
      <c r="O658" s="91">
        <v>2000</v>
      </c>
    </row>
    <row r="659" spans="1:15" ht="18" customHeight="1" x14ac:dyDescent="0.3">
      <c r="A659" s="61" t="s">
        <v>101</v>
      </c>
      <c r="B659" s="32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29"/>
      <c r="N659" s="70"/>
      <c r="O659" s="91"/>
    </row>
    <row r="660" spans="1:15" ht="18" customHeight="1" x14ac:dyDescent="0.3">
      <c r="A660" s="61" t="s">
        <v>102</v>
      </c>
      <c r="B660" s="32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29"/>
      <c r="N660" s="70"/>
      <c r="O660" s="91"/>
    </row>
    <row r="661" spans="1:15" ht="18" customHeight="1" x14ac:dyDescent="0.3">
      <c r="A661" s="61" t="s">
        <v>113</v>
      </c>
      <c r="B661" s="32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29"/>
      <c r="N661" s="70"/>
      <c r="O661" s="91"/>
    </row>
    <row r="662" spans="1:15" ht="18" customHeight="1" x14ac:dyDescent="0.3">
      <c r="A662" s="61" t="s">
        <v>60</v>
      </c>
      <c r="B662" s="32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29"/>
      <c r="N662" s="70"/>
      <c r="O662" s="91"/>
    </row>
    <row r="663" spans="1:15" ht="18" customHeight="1" x14ac:dyDescent="0.3">
      <c r="A663" s="61" t="s">
        <v>76</v>
      </c>
      <c r="B663" s="32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29"/>
      <c r="N663" s="70"/>
      <c r="O663" s="91"/>
    </row>
    <row r="664" spans="1:15" ht="18" customHeight="1" x14ac:dyDescent="0.3">
      <c r="A664" s="61" t="s">
        <v>80</v>
      </c>
      <c r="B664" s="32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29"/>
      <c r="N664" s="70"/>
      <c r="O664" s="91"/>
    </row>
    <row r="665" spans="1:15" ht="18" customHeight="1" x14ac:dyDescent="0.3">
      <c r="A665" s="61" t="s">
        <v>81</v>
      </c>
      <c r="B665" s="32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29"/>
      <c r="N665" s="70"/>
      <c r="O665" s="91"/>
    </row>
    <row r="666" spans="1:15" ht="18" customHeight="1" x14ac:dyDescent="0.3">
      <c r="A666" s="61" t="s">
        <v>109</v>
      </c>
      <c r="B666" s="32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29"/>
      <c r="N666" s="70"/>
      <c r="O666" s="91"/>
    </row>
    <row r="667" spans="1:15" ht="18" customHeight="1" x14ac:dyDescent="0.3">
      <c r="A667" s="61" t="s">
        <v>92</v>
      </c>
      <c r="B667" s="32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29"/>
      <c r="N667" s="70"/>
      <c r="O667" s="91"/>
    </row>
    <row r="668" spans="1:15" ht="18" customHeight="1" x14ac:dyDescent="0.3">
      <c r="A668" s="61" t="s">
        <v>132</v>
      </c>
      <c r="B668" s="32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29"/>
      <c r="N668" s="70"/>
      <c r="O668" s="91"/>
    </row>
    <row r="669" spans="1:15" ht="18" customHeight="1" x14ac:dyDescent="0.3">
      <c r="A669" s="61" t="s">
        <v>30</v>
      </c>
      <c r="B669" s="32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29"/>
      <c r="N669" s="70"/>
      <c r="O669" s="91"/>
    </row>
    <row r="670" spans="1:15" ht="18" customHeight="1" x14ac:dyDescent="0.3">
      <c r="A670" s="61" t="s">
        <v>33</v>
      </c>
      <c r="B670" s="32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29"/>
      <c r="N670" s="70"/>
      <c r="O670" s="91"/>
    </row>
    <row r="671" spans="1:15" ht="18" customHeight="1" x14ac:dyDescent="0.3">
      <c r="A671" s="61" t="s">
        <v>51</v>
      </c>
      <c r="B671" s="32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29"/>
      <c r="N671" s="70"/>
      <c r="O671" s="91"/>
    </row>
    <row r="672" spans="1:15" ht="18" customHeight="1" x14ac:dyDescent="0.3">
      <c r="A672" s="61" t="s">
        <v>133</v>
      </c>
      <c r="B672" s="32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29"/>
      <c r="N672" s="70"/>
      <c r="O672" s="91"/>
    </row>
    <row r="673" spans="1:15" ht="18" customHeight="1" x14ac:dyDescent="0.3">
      <c r="A673" s="61" t="s">
        <v>112</v>
      </c>
      <c r="B673" s="32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29"/>
      <c r="N673" s="70"/>
      <c r="O673" s="91"/>
    </row>
    <row r="674" spans="1:15" ht="18" customHeight="1" x14ac:dyDescent="0.3">
      <c r="A674" s="61" t="s">
        <v>31</v>
      </c>
      <c r="B674" s="32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29"/>
      <c r="N674" s="70"/>
      <c r="O674" s="91"/>
    </row>
    <row r="675" spans="1:15" s="2" customFormat="1" ht="18" customHeight="1" thickBot="1" x14ac:dyDescent="0.3">
      <c r="A675" s="62" t="s">
        <v>6</v>
      </c>
      <c r="B675" s="34">
        <v>18</v>
      </c>
      <c r="C675" s="35">
        <f t="shared" ref="C675:O675" si="43">SUM(C630:C674)</f>
        <v>82</v>
      </c>
      <c r="D675" s="35">
        <f t="shared" si="43"/>
        <v>68</v>
      </c>
      <c r="E675" s="35">
        <f t="shared" si="43"/>
        <v>14</v>
      </c>
      <c r="F675" s="35">
        <f t="shared" si="43"/>
        <v>82</v>
      </c>
      <c r="G675" s="35">
        <f t="shared" si="43"/>
        <v>82</v>
      </c>
      <c r="H675" s="35">
        <f t="shared" si="43"/>
        <v>8</v>
      </c>
      <c r="I675" s="35">
        <f t="shared" si="43"/>
        <v>73</v>
      </c>
      <c r="J675" s="35">
        <f t="shared" si="43"/>
        <v>0</v>
      </c>
      <c r="K675" s="35">
        <f t="shared" si="43"/>
        <v>1</v>
      </c>
      <c r="L675" s="35">
        <f t="shared" si="43"/>
        <v>0</v>
      </c>
      <c r="M675" s="35">
        <f t="shared" si="43"/>
        <v>0</v>
      </c>
      <c r="N675" s="71">
        <f t="shared" si="43"/>
        <v>116000</v>
      </c>
      <c r="O675" s="85">
        <f t="shared" si="43"/>
        <v>72000</v>
      </c>
    </row>
    <row r="676" spans="1:15" s="2" customFormat="1" ht="18" customHeight="1" x14ac:dyDescent="0.3">
      <c r="A676" s="73"/>
      <c r="B676" s="40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100"/>
    </row>
    <row r="677" spans="1:15" s="2" customFormat="1" ht="18" customHeight="1" thickBot="1" x14ac:dyDescent="0.35">
      <c r="A677" s="166" t="s">
        <v>20</v>
      </c>
      <c r="B677" s="167"/>
      <c r="C677" s="167"/>
      <c r="D677" s="36"/>
      <c r="E677" s="36"/>
      <c r="F677" s="36"/>
      <c r="G677" s="36"/>
      <c r="H677" s="36"/>
      <c r="I677" s="36"/>
      <c r="J677" s="36"/>
      <c r="K677" s="36"/>
      <c r="L677" s="36"/>
      <c r="M677" s="6"/>
      <c r="N677" s="6"/>
      <c r="O677" s="100"/>
    </row>
    <row r="678" spans="1:15" s="2" customFormat="1" ht="18" customHeight="1" x14ac:dyDescent="0.3">
      <c r="A678" s="60" t="s">
        <v>25</v>
      </c>
      <c r="B678" s="30"/>
      <c r="C678" s="31">
        <v>3</v>
      </c>
      <c r="D678" s="31">
        <v>2</v>
      </c>
      <c r="E678" s="31">
        <v>1</v>
      </c>
      <c r="F678" s="31">
        <v>1</v>
      </c>
      <c r="G678" s="31">
        <v>3</v>
      </c>
      <c r="H678" s="31"/>
      <c r="I678" s="31">
        <v>1</v>
      </c>
      <c r="J678" s="31"/>
      <c r="K678" s="31">
        <v>2</v>
      </c>
      <c r="L678" s="31"/>
      <c r="M678" s="28"/>
      <c r="N678" s="69">
        <v>1000</v>
      </c>
      <c r="O678" s="98"/>
    </row>
    <row r="679" spans="1:15" s="2" customFormat="1" ht="18" customHeight="1" x14ac:dyDescent="0.3">
      <c r="A679" s="61" t="s">
        <v>26</v>
      </c>
      <c r="B679" s="32"/>
      <c r="C679" s="33">
        <v>158</v>
      </c>
      <c r="D679" s="33">
        <v>57</v>
      </c>
      <c r="E679" s="33">
        <v>101</v>
      </c>
      <c r="F679" s="33">
        <v>112</v>
      </c>
      <c r="G679" s="33">
        <v>110</v>
      </c>
      <c r="H679" s="33"/>
      <c r="I679" s="33">
        <v>38</v>
      </c>
      <c r="J679" s="33"/>
      <c r="K679" s="33">
        <v>72</v>
      </c>
      <c r="L679" s="33"/>
      <c r="M679" s="29"/>
      <c r="N679" s="70">
        <v>69000</v>
      </c>
      <c r="O679" s="91">
        <v>23000</v>
      </c>
    </row>
    <row r="680" spans="1:15" s="2" customFormat="1" ht="18" customHeight="1" x14ac:dyDescent="0.3">
      <c r="A680" s="61" t="s">
        <v>38</v>
      </c>
      <c r="B680" s="32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29"/>
      <c r="N680" s="70"/>
      <c r="O680" s="91"/>
    </row>
    <row r="681" spans="1:15" s="2" customFormat="1" ht="18" customHeight="1" x14ac:dyDescent="0.3">
      <c r="A681" s="61" t="s">
        <v>62</v>
      </c>
      <c r="B681" s="32"/>
      <c r="C681" s="33">
        <v>2</v>
      </c>
      <c r="D681" s="33">
        <v>2</v>
      </c>
      <c r="E681" s="33"/>
      <c r="F681" s="33">
        <v>2</v>
      </c>
      <c r="G681" s="33">
        <v>2</v>
      </c>
      <c r="H681" s="33">
        <v>1</v>
      </c>
      <c r="I681" s="33">
        <v>1</v>
      </c>
      <c r="J681" s="33"/>
      <c r="K681" s="33"/>
      <c r="L681" s="33"/>
      <c r="M681" s="29"/>
      <c r="N681" s="70">
        <v>2000</v>
      </c>
      <c r="O681" s="91">
        <v>2000</v>
      </c>
    </row>
    <row r="682" spans="1:15" s="2" customFormat="1" ht="18" customHeight="1" x14ac:dyDescent="0.3">
      <c r="A682" s="61" t="s">
        <v>78</v>
      </c>
      <c r="B682" s="32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29"/>
      <c r="N682" s="70"/>
      <c r="O682" s="91"/>
    </row>
    <row r="683" spans="1:15" s="2" customFormat="1" ht="18" customHeight="1" x14ac:dyDescent="0.3">
      <c r="A683" s="61" t="s">
        <v>88</v>
      </c>
      <c r="B683" s="32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29"/>
      <c r="N683" s="70"/>
      <c r="O683" s="91"/>
    </row>
    <row r="684" spans="1:15" s="2" customFormat="1" ht="18" customHeight="1" x14ac:dyDescent="0.3">
      <c r="A684" s="61" t="s">
        <v>130</v>
      </c>
      <c r="B684" s="32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29"/>
      <c r="N684" s="70"/>
      <c r="O684" s="91"/>
    </row>
    <row r="685" spans="1:15" s="2" customFormat="1" ht="18" customHeight="1" x14ac:dyDescent="0.3">
      <c r="A685" s="61" t="s">
        <v>57</v>
      </c>
      <c r="B685" s="32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29"/>
      <c r="N685" s="70"/>
      <c r="O685" s="91"/>
    </row>
    <row r="686" spans="1:15" s="2" customFormat="1" ht="18" customHeight="1" x14ac:dyDescent="0.3">
      <c r="A686" s="61" t="s">
        <v>89</v>
      </c>
      <c r="B686" s="32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29"/>
      <c r="N686" s="70"/>
      <c r="O686" s="91"/>
    </row>
    <row r="687" spans="1:15" s="2" customFormat="1" ht="18" customHeight="1" x14ac:dyDescent="0.3">
      <c r="A687" s="61" t="s">
        <v>126</v>
      </c>
      <c r="B687" s="32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29"/>
      <c r="N687" s="70"/>
      <c r="O687" s="91"/>
    </row>
    <row r="688" spans="1:15" s="2" customFormat="1" ht="18" customHeight="1" x14ac:dyDescent="0.3">
      <c r="A688" s="61" t="s">
        <v>28</v>
      </c>
      <c r="B688" s="32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29"/>
      <c r="N688" s="70"/>
      <c r="O688" s="91"/>
    </row>
    <row r="689" spans="1:15" s="2" customFormat="1" ht="18" customHeight="1" x14ac:dyDescent="0.3">
      <c r="A689" s="61" t="s">
        <v>29</v>
      </c>
      <c r="B689" s="32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29"/>
      <c r="N689" s="70"/>
      <c r="O689" s="91"/>
    </row>
    <row r="690" spans="1:15" s="2" customFormat="1" ht="18" customHeight="1" x14ac:dyDescent="0.3">
      <c r="A690" s="61" t="s">
        <v>61</v>
      </c>
      <c r="B690" s="32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29"/>
      <c r="N690" s="70"/>
      <c r="O690" s="91"/>
    </row>
    <row r="691" spans="1:15" s="2" customFormat="1" ht="18" customHeight="1" x14ac:dyDescent="0.3">
      <c r="A691" s="61" t="s">
        <v>99</v>
      </c>
      <c r="B691" s="32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29"/>
      <c r="N691" s="70"/>
      <c r="O691" s="91"/>
    </row>
    <row r="692" spans="1:15" ht="18" customHeight="1" x14ac:dyDescent="0.3">
      <c r="A692" s="61" t="s">
        <v>111</v>
      </c>
      <c r="B692" s="32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29"/>
      <c r="N692" s="70"/>
      <c r="O692" s="91"/>
    </row>
    <row r="693" spans="1:15" ht="18" customHeight="1" x14ac:dyDescent="0.3">
      <c r="A693" s="61" t="s">
        <v>46</v>
      </c>
      <c r="B693" s="32"/>
      <c r="C693" s="33">
        <v>2</v>
      </c>
      <c r="D693" s="33"/>
      <c r="E693" s="33">
        <v>1</v>
      </c>
      <c r="F693" s="33">
        <v>2</v>
      </c>
      <c r="G693" s="33">
        <v>1</v>
      </c>
      <c r="H693" s="33"/>
      <c r="I693" s="33">
        <v>1</v>
      </c>
      <c r="J693" s="33"/>
      <c r="K693" s="33"/>
      <c r="L693" s="33"/>
      <c r="M693" s="29"/>
      <c r="N693" s="70">
        <v>2000</v>
      </c>
      <c r="O693" s="91">
        <v>2000</v>
      </c>
    </row>
    <row r="694" spans="1:15" ht="18" customHeight="1" x14ac:dyDescent="0.3">
      <c r="A694" s="61" t="s">
        <v>47</v>
      </c>
      <c r="B694" s="32"/>
      <c r="C694" s="33">
        <v>1</v>
      </c>
      <c r="D694" s="33"/>
      <c r="E694" s="33">
        <v>1</v>
      </c>
      <c r="F694" s="33">
        <v>1</v>
      </c>
      <c r="G694" s="33">
        <v>1</v>
      </c>
      <c r="H694" s="33">
        <v>1</v>
      </c>
      <c r="I694" s="33"/>
      <c r="J694" s="33"/>
      <c r="K694" s="33"/>
      <c r="L694" s="33"/>
      <c r="M694" s="29"/>
      <c r="N694" s="70"/>
      <c r="O694" s="91"/>
    </row>
    <row r="695" spans="1:15" ht="18" customHeight="1" x14ac:dyDescent="0.3">
      <c r="A695" s="61" t="s">
        <v>48</v>
      </c>
      <c r="B695" s="32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29"/>
      <c r="N695" s="70"/>
      <c r="O695" s="91"/>
    </row>
    <row r="696" spans="1:15" ht="18" customHeight="1" x14ac:dyDescent="0.3">
      <c r="A696" s="61" t="s">
        <v>90</v>
      </c>
      <c r="B696" s="32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29"/>
      <c r="N696" s="70"/>
      <c r="O696" s="91"/>
    </row>
    <row r="697" spans="1:15" ht="18" customHeight="1" x14ac:dyDescent="0.3">
      <c r="A697" s="61" t="s">
        <v>49</v>
      </c>
      <c r="B697" s="32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29"/>
      <c r="N697" s="70"/>
      <c r="O697" s="91"/>
    </row>
    <row r="698" spans="1:15" ht="18" customHeight="1" x14ac:dyDescent="0.3">
      <c r="A698" s="61" t="s">
        <v>50</v>
      </c>
      <c r="B698" s="32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29"/>
      <c r="N698" s="70"/>
      <c r="O698" s="91"/>
    </row>
    <row r="699" spans="1:15" ht="18" customHeight="1" x14ac:dyDescent="0.3">
      <c r="A699" s="61" t="s">
        <v>100</v>
      </c>
      <c r="B699" s="32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29"/>
      <c r="N699" s="70"/>
      <c r="O699" s="91"/>
    </row>
    <row r="700" spans="1:15" ht="18" customHeight="1" x14ac:dyDescent="0.3">
      <c r="A700" s="61" t="s">
        <v>58</v>
      </c>
      <c r="B700" s="32"/>
      <c r="C700" s="33">
        <v>2</v>
      </c>
      <c r="D700" s="33"/>
      <c r="E700" s="33">
        <v>2</v>
      </c>
      <c r="F700" s="33">
        <v>2</v>
      </c>
      <c r="G700" s="33">
        <v>2</v>
      </c>
      <c r="H700" s="33"/>
      <c r="I700" s="33">
        <v>2</v>
      </c>
      <c r="J700" s="33"/>
      <c r="K700" s="33"/>
      <c r="L700" s="33"/>
      <c r="M700" s="29"/>
      <c r="N700" s="70">
        <v>6000</v>
      </c>
      <c r="O700" s="91">
        <v>6000</v>
      </c>
    </row>
    <row r="701" spans="1:15" ht="18" customHeight="1" x14ac:dyDescent="0.3">
      <c r="A701" s="61" t="s">
        <v>91</v>
      </c>
      <c r="B701" s="32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29"/>
      <c r="N701" s="70"/>
      <c r="O701" s="91"/>
    </row>
    <row r="702" spans="1:15" ht="18" customHeight="1" x14ac:dyDescent="0.3">
      <c r="A702" s="61" t="s">
        <v>121</v>
      </c>
      <c r="B702" s="32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29"/>
      <c r="N702" s="70"/>
      <c r="O702" s="91"/>
    </row>
    <row r="703" spans="1:15" ht="18" customHeight="1" x14ac:dyDescent="0.3">
      <c r="A703" s="61" t="s">
        <v>122</v>
      </c>
      <c r="B703" s="32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29"/>
      <c r="N703" s="70"/>
      <c r="O703" s="91"/>
    </row>
    <row r="704" spans="1:15" ht="18" customHeight="1" x14ac:dyDescent="0.3">
      <c r="A704" s="61" t="s">
        <v>131</v>
      </c>
      <c r="B704" s="32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29"/>
      <c r="N704" s="70"/>
      <c r="O704" s="91"/>
    </row>
    <row r="705" spans="1:15" ht="18" customHeight="1" x14ac:dyDescent="0.3">
      <c r="A705" s="61" t="s">
        <v>138</v>
      </c>
      <c r="B705" s="32"/>
      <c r="C705" s="33">
        <v>3</v>
      </c>
      <c r="D705" s="33"/>
      <c r="E705" s="33">
        <v>3</v>
      </c>
      <c r="F705" s="33">
        <v>3</v>
      </c>
      <c r="G705" s="33">
        <v>3</v>
      </c>
      <c r="H705" s="33"/>
      <c r="I705" s="33"/>
      <c r="J705" s="33"/>
      <c r="K705" s="33">
        <v>3</v>
      </c>
      <c r="L705" s="33"/>
      <c r="M705" s="29"/>
      <c r="N705" s="70"/>
      <c r="O705" s="91"/>
    </row>
    <row r="706" spans="1:15" ht="18" customHeight="1" x14ac:dyDescent="0.3">
      <c r="A706" s="61" t="s">
        <v>141</v>
      </c>
      <c r="B706" s="32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29"/>
      <c r="N706" s="70"/>
      <c r="O706" s="91"/>
    </row>
    <row r="707" spans="1:15" ht="18" customHeight="1" x14ac:dyDescent="0.3">
      <c r="A707" s="61" t="s">
        <v>101</v>
      </c>
      <c r="B707" s="32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29"/>
      <c r="N707" s="70"/>
      <c r="O707" s="91"/>
    </row>
    <row r="708" spans="1:15" ht="18" customHeight="1" x14ac:dyDescent="0.3">
      <c r="A708" s="61" t="s">
        <v>102</v>
      </c>
      <c r="B708" s="32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29"/>
      <c r="N708" s="70"/>
      <c r="O708" s="91"/>
    </row>
    <row r="709" spans="1:15" ht="18" customHeight="1" x14ac:dyDescent="0.3">
      <c r="A709" s="61" t="s">
        <v>113</v>
      </c>
      <c r="B709" s="32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29"/>
      <c r="N709" s="70"/>
      <c r="O709" s="91"/>
    </row>
    <row r="710" spans="1:15" ht="18" customHeight="1" x14ac:dyDescent="0.3">
      <c r="A710" s="61" t="s">
        <v>60</v>
      </c>
      <c r="B710" s="32"/>
      <c r="C710" s="33">
        <v>2</v>
      </c>
      <c r="D710" s="33">
        <v>1</v>
      </c>
      <c r="E710" s="33">
        <v>1</v>
      </c>
      <c r="F710" s="33">
        <v>2</v>
      </c>
      <c r="G710" s="33">
        <v>2</v>
      </c>
      <c r="H710" s="33"/>
      <c r="I710" s="33">
        <v>1</v>
      </c>
      <c r="J710" s="33"/>
      <c r="K710" s="33">
        <v>1</v>
      </c>
      <c r="L710" s="33">
        <v>1</v>
      </c>
      <c r="M710" s="29"/>
      <c r="N710" s="70">
        <v>1000</v>
      </c>
      <c r="O710" s="91"/>
    </row>
    <row r="711" spans="1:15" ht="18" customHeight="1" x14ac:dyDescent="0.3">
      <c r="A711" s="61" t="s">
        <v>76</v>
      </c>
      <c r="B711" s="32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29"/>
      <c r="N711" s="70"/>
      <c r="O711" s="91"/>
    </row>
    <row r="712" spans="1:15" ht="18" customHeight="1" x14ac:dyDescent="0.3">
      <c r="A712" s="61" t="s">
        <v>80</v>
      </c>
      <c r="B712" s="32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29"/>
      <c r="N712" s="70"/>
      <c r="O712" s="91"/>
    </row>
    <row r="713" spans="1:15" ht="18" customHeight="1" x14ac:dyDescent="0.3">
      <c r="A713" s="61" t="s">
        <v>81</v>
      </c>
      <c r="B713" s="32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29"/>
      <c r="N713" s="70"/>
      <c r="O713" s="91"/>
    </row>
    <row r="714" spans="1:15" ht="18" customHeight="1" x14ac:dyDescent="0.3">
      <c r="A714" s="61" t="s">
        <v>109</v>
      </c>
      <c r="B714" s="32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29"/>
      <c r="N714" s="70"/>
      <c r="O714" s="91"/>
    </row>
    <row r="715" spans="1:15" ht="18" customHeight="1" x14ac:dyDescent="0.3">
      <c r="A715" s="61" t="s">
        <v>92</v>
      </c>
      <c r="B715" s="32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29"/>
      <c r="N715" s="70"/>
      <c r="O715" s="91"/>
    </row>
    <row r="716" spans="1:15" ht="18" customHeight="1" x14ac:dyDescent="0.3">
      <c r="A716" s="61" t="s">
        <v>132</v>
      </c>
      <c r="B716" s="32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29"/>
      <c r="N716" s="70"/>
      <c r="O716" s="91"/>
    </row>
    <row r="717" spans="1:15" s="2" customFormat="1" ht="18" customHeight="1" x14ac:dyDescent="0.3">
      <c r="A717" s="61" t="s">
        <v>30</v>
      </c>
      <c r="B717" s="32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29"/>
      <c r="N717" s="70"/>
      <c r="O717" s="91"/>
    </row>
    <row r="718" spans="1:15" s="2" customFormat="1" ht="18" customHeight="1" x14ac:dyDescent="0.3">
      <c r="A718" s="61" t="s">
        <v>33</v>
      </c>
      <c r="B718" s="32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29"/>
      <c r="N718" s="70"/>
      <c r="O718" s="91"/>
    </row>
    <row r="719" spans="1:15" s="2" customFormat="1" ht="18" customHeight="1" x14ac:dyDescent="0.3">
      <c r="A719" s="61" t="s">
        <v>51</v>
      </c>
      <c r="B719" s="32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29"/>
      <c r="N719" s="70"/>
      <c r="O719" s="91"/>
    </row>
    <row r="720" spans="1:15" s="2" customFormat="1" ht="18" customHeight="1" x14ac:dyDescent="0.3">
      <c r="A720" s="61" t="s">
        <v>133</v>
      </c>
      <c r="B720" s="32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29"/>
      <c r="N720" s="70"/>
      <c r="O720" s="91"/>
    </row>
    <row r="721" spans="1:15" s="2" customFormat="1" ht="18" customHeight="1" x14ac:dyDescent="0.3">
      <c r="A721" s="61" t="s">
        <v>112</v>
      </c>
      <c r="B721" s="32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29"/>
      <c r="N721" s="70"/>
      <c r="O721" s="91"/>
    </row>
    <row r="722" spans="1:15" s="2" customFormat="1" ht="18" customHeight="1" x14ac:dyDescent="0.3">
      <c r="A722" s="61" t="s">
        <v>31</v>
      </c>
      <c r="B722" s="32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29"/>
      <c r="N722" s="70"/>
      <c r="O722" s="91"/>
    </row>
    <row r="723" spans="1:15" s="2" customFormat="1" ht="18" customHeight="1" thickBot="1" x14ac:dyDescent="0.3">
      <c r="A723" s="62" t="s">
        <v>6</v>
      </c>
      <c r="B723" s="34">
        <v>20</v>
      </c>
      <c r="C723" s="35">
        <f t="shared" ref="C723:O723" si="44">SUM(C678:C722)</f>
        <v>173</v>
      </c>
      <c r="D723" s="35">
        <f t="shared" si="44"/>
        <v>62</v>
      </c>
      <c r="E723" s="35">
        <f t="shared" si="44"/>
        <v>110</v>
      </c>
      <c r="F723" s="35">
        <f t="shared" si="44"/>
        <v>125</v>
      </c>
      <c r="G723" s="35">
        <f t="shared" si="44"/>
        <v>124</v>
      </c>
      <c r="H723" s="35">
        <f t="shared" si="44"/>
        <v>2</v>
      </c>
      <c r="I723" s="35">
        <f t="shared" si="44"/>
        <v>44</v>
      </c>
      <c r="J723" s="35">
        <f t="shared" si="44"/>
        <v>0</v>
      </c>
      <c r="K723" s="35">
        <f t="shared" si="44"/>
        <v>78</v>
      </c>
      <c r="L723" s="35">
        <f t="shared" si="44"/>
        <v>1</v>
      </c>
      <c r="M723" s="35">
        <f t="shared" si="44"/>
        <v>0</v>
      </c>
      <c r="N723" s="71">
        <f t="shared" si="44"/>
        <v>81000</v>
      </c>
      <c r="O723" s="117">
        <f t="shared" si="44"/>
        <v>33000</v>
      </c>
    </row>
    <row r="724" spans="1:15" s="2" customFormat="1" ht="18" customHeight="1" x14ac:dyDescent="0.3">
      <c r="A724" s="73"/>
      <c r="B724" s="40"/>
      <c r="C724" s="40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100"/>
    </row>
    <row r="725" spans="1:15" s="2" customFormat="1" ht="18" customHeight="1" thickBot="1" x14ac:dyDescent="0.35">
      <c r="A725" s="166" t="s">
        <v>21</v>
      </c>
      <c r="B725" s="167"/>
      <c r="C725" s="167"/>
      <c r="D725" s="36"/>
      <c r="E725" s="36"/>
      <c r="F725" s="36"/>
      <c r="G725" s="36"/>
      <c r="H725" s="36"/>
      <c r="I725" s="36"/>
      <c r="J725" s="36"/>
      <c r="K725" s="36"/>
      <c r="L725" s="36"/>
      <c r="M725" s="6"/>
      <c r="N725" s="6"/>
      <c r="O725" s="100"/>
    </row>
    <row r="726" spans="1:15" s="2" customFormat="1" ht="18" customHeight="1" x14ac:dyDescent="0.3">
      <c r="A726" s="60" t="s">
        <v>25</v>
      </c>
      <c r="B726" s="30"/>
      <c r="C726" s="31">
        <v>14</v>
      </c>
      <c r="D726" s="31">
        <v>12</v>
      </c>
      <c r="E726" s="31">
        <v>2</v>
      </c>
      <c r="F726" s="31">
        <v>16</v>
      </c>
      <c r="G726" s="31">
        <v>16</v>
      </c>
      <c r="H726" s="31"/>
      <c r="I726" s="31">
        <v>16</v>
      </c>
      <c r="J726" s="31"/>
      <c r="K726" s="31"/>
      <c r="L726" s="31"/>
      <c r="M726" s="28"/>
      <c r="N726" s="69">
        <v>24500</v>
      </c>
      <c r="O726" s="98">
        <v>9000</v>
      </c>
    </row>
    <row r="727" spans="1:15" s="2" customFormat="1" ht="18" customHeight="1" x14ac:dyDescent="0.3">
      <c r="A727" s="61" t="s">
        <v>26</v>
      </c>
      <c r="B727" s="32"/>
      <c r="C727" s="33">
        <v>102</v>
      </c>
      <c r="D727" s="33">
        <v>99</v>
      </c>
      <c r="E727" s="33">
        <v>3</v>
      </c>
      <c r="F727" s="33">
        <v>98</v>
      </c>
      <c r="G727" s="33">
        <v>98</v>
      </c>
      <c r="H727" s="33"/>
      <c r="I727" s="33">
        <v>96</v>
      </c>
      <c r="J727" s="33"/>
      <c r="K727" s="33">
        <v>2</v>
      </c>
      <c r="L727" s="33"/>
      <c r="M727" s="29"/>
      <c r="N727" s="70">
        <v>165500</v>
      </c>
      <c r="O727" s="91">
        <v>72500</v>
      </c>
    </row>
    <row r="728" spans="1:15" s="2" customFormat="1" ht="18" customHeight="1" x14ac:dyDescent="0.3">
      <c r="A728" s="61" t="s">
        <v>38</v>
      </c>
      <c r="B728" s="32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29"/>
      <c r="N728" s="70"/>
      <c r="O728" s="91"/>
    </row>
    <row r="729" spans="1:15" s="2" customFormat="1" ht="18" customHeight="1" x14ac:dyDescent="0.3">
      <c r="A729" s="61" t="s">
        <v>62</v>
      </c>
      <c r="B729" s="32"/>
      <c r="C729" s="33">
        <v>1</v>
      </c>
      <c r="D729" s="33">
        <v>1</v>
      </c>
      <c r="E729" s="33"/>
      <c r="F729" s="33">
        <v>1</v>
      </c>
      <c r="G729" s="33">
        <v>1</v>
      </c>
      <c r="H729" s="33">
        <v>1</v>
      </c>
      <c r="I729" s="33"/>
      <c r="J729" s="33"/>
      <c r="K729" s="33"/>
      <c r="L729" s="33"/>
      <c r="M729" s="29"/>
      <c r="N729" s="70"/>
      <c r="O729" s="91"/>
    </row>
    <row r="730" spans="1:15" s="2" customFormat="1" ht="18" customHeight="1" x14ac:dyDescent="0.3">
      <c r="A730" s="61" t="s">
        <v>78</v>
      </c>
      <c r="B730" s="32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29"/>
      <c r="N730" s="70"/>
      <c r="O730" s="91"/>
    </row>
    <row r="731" spans="1:15" s="2" customFormat="1" ht="18" customHeight="1" x14ac:dyDescent="0.3">
      <c r="A731" s="61" t="s">
        <v>88</v>
      </c>
      <c r="B731" s="32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29"/>
      <c r="N731" s="70"/>
      <c r="O731" s="91"/>
    </row>
    <row r="732" spans="1:15" s="2" customFormat="1" ht="18" customHeight="1" x14ac:dyDescent="0.3">
      <c r="A732" s="61" t="s">
        <v>130</v>
      </c>
      <c r="B732" s="32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29"/>
      <c r="N732" s="70"/>
      <c r="O732" s="91"/>
    </row>
    <row r="733" spans="1:15" s="2" customFormat="1" ht="18" customHeight="1" x14ac:dyDescent="0.3">
      <c r="A733" s="61" t="s">
        <v>57</v>
      </c>
      <c r="B733" s="32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29"/>
      <c r="N733" s="70"/>
      <c r="O733" s="91"/>
    </row>
    <row r="734" spans="1:15" s="2" customFormat="1" ht="18" customHeight="1" x14ac:dyDescent="0.3">
      <c r="A734" s="61" t="s">
        <v>89</v>
      </c>
      <c r="B734" s="32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29"/>
      <c r="N734" s="70"/>
      <c r="O734" s="91"/>
    </row>
    <row r="735" spans="1:15" s="2" customFormat="1" ht="18" customHeight="1" x14ac:dyDescent="0.3">
      <c r="A735" s="61" t="s">
        <v>126</v>
      </c>
      <c r="B735" s="32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29"/>
      <c r="N735" s="70"/>
      <c r="O735" s="91"/>
    </row>
    <row r="736" spans="1:15" s="2" customFormat="1" ht="18" customHeight="1" x14ac:dyDescent="0.3">
      <c r="A736" s="61" t="s">
        <v>28</v>
      </c>
      <c r="B736" s="32"/>
      <c r="C736" s="33">
        <v>7</v>
      </c>
      <c r="D736" s="33">
        <v>6</v>
      </c>
      <c r="E736" s="33">
        <v>1</v>
      </c>
      <c r="F736" s="33">
        <v>7</v>
      </c>
      <c r="G736" s="33">
        <v>7</v>
      </c>
      <c r="H736" s="33"/>
      <c r="I736" s="33">
        <v>7</v>
      </c>
      <c r="J736" s="33"/>
      <c r="K736" s="33"/>
      <c r="L736" s="33"/>
      <c r="M736" s="29"/>
      <c r="N736" s="70">
        <v>22500</v>
      </c>
      <c r="O736" s="91">
        <v>17500</v>
      </c>
    </row>
    <row r="737" spans="1:15" ht="18" customHeight="1" x14ac:dyDescent="0.3">
      <c r="A737" s="61" t="s">
        <v>29</v>
      </c>
      <c r="B737" s="32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29"/>
      <c r="N737" s="70"/>
      <c r="O737" s="91"/>
    </row>
    <row r="738" spans="1:15" ht="18" customHeight="1" x14ac:dyDescent="0.3">
      <c r="A738" s="61" t="s">
        <v>61</v>
      </c>
      <c r="B738" s="32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29"/>
      <c r="N738" s="70"/>
      <c r="O738" s="91"/>
    </row>
    <row r="739" spans="1:15" ht="18" customHeight="1" x14ac:dyDescent="0.3">
      <c r="A739" s="61" t="s">
        <v>99</v>
      </c>
      <c r="B739" s="32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29"/>
      <c r="N739" s="70"/>
      <c r="O739" s="91"/>
    </row>
    <row r="740" spans="1:15" ht="18" customHeight="1" x14ac:dyDescent="0.3">
      <c r="A740" s="61" t="s">
        <v>111</v>
      </c>
      <c r="B740" s="32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29"/>
      <c r="N740" s="70"/>
      <c r="O740" s="91"/>
    </row>
    <row r="741" spans="1:15" ht="18" customHeight="1" x14ac:dyDescent="0.3">
      <c r="A741" s="61" t="s">
        <v>46</v>
      </c>
      <c r="B741" s="32"/>
      <c r="C741" s="33">
        <v>2</v>
      </c>
      <c r="D741" s="33">
        <v>2</v>
      </c>
      <c r="E741" s="33"/>
      <c r="F741" s="33">
        <v>2</v>
      </c>
      <c r="G741" s="33">
        <v>2</v>
      </c>
      <c r="H741" s="33"/>
      <c r="I741" s="33">
        <v>2</v>
      </c>
      <c r="J741" s="33"/>
      <c r="K741" s="33"/>
      <c r="L741" s="33"/>
      <c r="M741" s="29"/>
      <c r="N741" s="70">
        <v>4000</v>
      </c>
      <c r="O741" s="91">
        <v>4000</v>
      </c>
    </row>
    <row r="742" spans="1:15" ht="18" customHeight="1" x14ac:dyDescent="0.3">
      <c r="A742" s="61" t="s">
        <v>47</v>
      </c>
      <c r="B742" s="32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29"/>
      <c r="N742" s="70"/>
      <c r="O742" s="91"/>
    </row>
    <row r="743" spans="1:15" ht="18" customHeight="1" x14ac:dyDescent="0.3">
      <c r="A743" s="61" t="s">
        <v>48</v>
      </c>
      <c r="B743" s="32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29"/>
      <c r="N743" s="70"/>
      <c r="O743" s="91"/>
    </row>
    <row r="744" spans="1:15" ht="18" customHeight="1" x14ac:dyDescent="0.3">
      <c r="A744" s="61" t="s">
        <v>90</v>
      </c>
      <c r="B744" s="32"/>
      <c r="C744" s="33">
        <v>15</v>
      </c>
      <c r="D744" s="33">
        <v>15</v>
      </c>
      <c r="E744" s="33"/>
      <c r="F744" s="33">
        <v>15</v>
      </c>
      <c r="G744" s="33">
        <v>15</v>
      </c>
      <c r="H744" s="33"/>
      <c r="I744" s="33">
        <v>15</v>
      </c>
      <c r="J744" s="33"/>
      <c r="K744" s="33"/>
      <c r="L744" s="33"/>
      <c r="M744" s="29"/>
      <c r="N744" s="70">
        <v>15000</v>
      </c>
      <c r="O744" s="91">
        <v>11000</v>
      </c>
    </row>
    <row r="745" spans="1:15" ht="18" customHeight="1" x14ac:dyDescent="0.3">
      <c r="A745" s="61" t="s">
        <v>49</v>
      </c>
      <c r="B745" s="32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29"/>
      <c r="N745" s="70"/>
      <c r="O745" s="91"/>
    </row>
    <row r="746" spans="1:15" ht="18" customHeight="1" x14ac:dyDescent="0.3">
      <c r="A746" s="61" t="s">
        <v>50</v>
      </c>
      <c r="B746" s="32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29"/>
      <c r="N746" s="70"/>
      <c r="O746" s="91"/>
    </row>
    <row r="747" spans="1:15" ht="18" customHeight="1" x14ac:dyDescent="0.3">
      <c r="A747" s="61" t="s">
        <v>100</v>
      </c>
      <c r="B747" s="32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29"/>
      <c r="N747" s="70"/>
      <c r="O747" s="91"/>
    </row>
    <row r="748" spans="1:15" ht="18" customHeight="1" x14ac:dyDescent="0.3">
      <c r="A748" s="61" t="s">
        <v>58</v>
      </c>
      <c r="B748" s="32"/>
      <c r="C748" s="33">
        <v>4</v>
      </c>
      <c r="D748" s="33">
        <v>1</v>
      </c>
      <c r="E748" s="33">
        <v>3</v>
      </c>
      <c r="F748" s="33">
        <v>5</v>
      </c>
      <c r="G748" s="33">
        <v>5</v>
      </c>
      <c r="H748" s="33"/>
      <c r="I748" s="33">
        <v>5</v>
      </c>
      <c r="J748" s="33"/>
      <c r="K748" s="33"/>
      <c r="L748" s="33"/>
      <c r="M748" s="29"/>
      <c r="N748" s="70">
        <v>15000</v>
      </c>
      <c r="O748" s="91">
        <v>9000</v>
      </c>
    </row>
    <row r="749" spans="1:15" ht="18" customHeight="1" x14ac:dyDescent="0.3">
      <c r="A749" s="61" t="s">
        <v>91</v>
      </c>
      <c r="B749" s="32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29"/>
      <c r="N749" s="70"/>
      <c r="O749" s="91"/>
    </row>
    <row r="750" spans="1:15" ht="18" customHeight="1" x14ac:dyDescent="0.3">
      <c r="A750" s="61" t="s">
        <v>121</v>
      </c>
      <c r="B750" s="32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29"/>
      <c r="N750" s="70"/>
      <c r="O750" s="91"/>
    </row>
    <row r="751" spans="1:15" ht="18" customHeight="1" x14ac:dyDescent="0.3">
      <c r="A751" s="61" t="s">
        <v>122</v>
      </c>
      <c r="B751" s="32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29"/>
      <c r="N751" s="70"/>
      <c r="O751" s="91"/>
    </row>
    <row r="752" spans="1:15" ht="18" customHeight="1" x14ac:dyDescent="0.3">
      <c r="A752" s="61" t="s">
        <v>131</v>
      </c>
      <c r="B752" s="32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29"/>
      <c r="N752" s="70"/>
      <c r="O752" s="91"/>
    </row>
    <row r="753" spans="1:15" ht="18" customHeight="1" x14ac:dyDescent="0.3">
      <c r="A753" s="61" t="s">
        <v>138</v>
      </c>
      <c r="B753" s="32"/>
      <c r="C753" s="33">
        <v>10</v>
      </c>
      <c r="D753" s="33"/>
      <c r="E753" s="33">
        <v>10</v>
      </c>
      <c r="F753" s="33">
        <v>7</v>
      </c>
      <c r="G753" s="33">
        <v>7</v>
      </c>
      <c r="H753" s="33"/>
      <c r="I753" s="33">
        <v>7</v>
      </c>
      <c r="J753" s="33"/>
      <c r="K753" s="33"/>
      <c r="L753" s="33"/>
      <c r="M753" s="29"/>
      <c r="N753" s="70">
        <v>3500</v>
      </c>
      <c r="O753" s="91">
        <v>1500</v>
      </c>
    </row>
    <row r="754" spans="1:15" ht="18" customHeight="1" x14ac:dyDescent="0.3">
      <c r="A754" s="61" t="s">
        <v>141</v>
      </c>
      <c r="B754" s="32"/>
      <c r="C754" s="33">
        <v>8</v>
      </c>
      <c r="D754" s="33"/>
      <c r="E754" s="33">
        <v>8</v>
      </c>
      <c r="F754" s="33">
        <v>8</v>
      </c>
      <c r="G754" s="33">
        <v>8</v>
      </c>
      <c r="H754" s="33"/>
      <c r="I754" s="33">
        <v>8</v>
      </c>
      <c r="J754" s="33"/>
      <c r="K754" s="33"/>
      <c r="L754" s="33"/>
      <c r="M754" s="29"/>
      <c r="N754" s="70">
        <v>16000</v>
      </c>
      <c r="O754" s="91">
        <v>2000</v>
      </c>
    </row>
    <row r="755" spans="1:15" ht="18" customHeight="1" x14ac:dyDescent="0.3">
      <c r="A755" s="61" t="s">
        <v>101</v>
      </c>
      <c r="B755" s="32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29"/>
      <c r="N755" s="70"/>
      <c r="O755" s="91"/>
    </row>
    <row r="756" spans="1:15" ht="18" customHeight="1" x14ac:dyDescent="0.3">
      <c r="A756" s="61" t="s">
        <v>102</v>
      </c>
      <c r="B756" s="32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29"/>
      <c r="N756" s="70"/>
      <c r="O756" s="91"/>
    </row>
    <row r="757" spans="1:15" ht="18" customHeight="1" x14ac:dyDescent="0.3">
      <c r="A757" s="61" t="s">
        <v>113</v>
      </c>
      <c r="B757" s="32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29"/>
      <c r="N757" s="70"/>
      <c r="O757" s="91"/>
    </row>
    <row r="758" spans="1:15" ht="18" customHeight="1" x14ac:dyDescent="0.3">
      <c r="A758" s="61" t="s">
        <v>60</v>
      </c>
      <c r="B758" s="32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29"/>
      <c r="N758" s="70"/>
      <c r="O758" s="91"/>
    </row>
    <row r="759" spans="1:15" ht="18" customHeight="1" x14ac:dyDescent="0.3">
      <c r="A759" s="61" t="s">
        <v>76</v>
      </c>
      <c r="B759" s="32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29"/>
      <c r="N759" s="70"/>
      <c r="O759" s="91"/>
    </row>
    <row r="760" spans="1:15" s="2" customFormat="1" ht="18" customHeight="1" x14ac:dyDescent="0.3">
      <c r="A760" s="61" t="s">
        <v>80</v>
      </c>
      <c r="B760" s="32"/>
      <c r="C760" s="33">
        <v>2</v>
      </c>
      <c r="D760" s="33"/>
      <c r="E760" s="33">
        <v>2</v>
      </c>
      <c r="F760" s="33">
        <v>2</v>
      </c>
      <c r="G760" s="33">
        <v>2</v>
      </c>
      <c r="H760" s="33"/>
      <c r="I760" s="33">
        <v>2</v>
      </c>
      <c r="J760" s="33"/>
      <c r="K760" s="33"/>
      <c r="L760" s="33"/>
      <c r="M760" s="29"/>
      <c r="N760" s="70">
        <v>1000</v>
      </c>
      <c r="O760" s="91"/>
    </row>
    <row r="761" spans="1:15" s="2" customFormat="1" ht="18" customHeight="1" x14ac:dyDescent="0.3">
      <c r="A761" s="61" t="s">
        <v>81</v>
      </c>
      <c r="B761" s="32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29"/>
      <c r="N761" s="70"/>
      <c r="O761" s="91"/>
    </row>
    <row r="762" spans="1:15" s="2" customFormat="1" ht="18" customHeight="1" x14ac:dyDescent="0.3">
      <c r="A762" s="61" t="s">
        <v>109</v>
      </c>
      <c r="B762" s="32"/>
      <c r="C762" s="33">
        <v>40</v>
      </c>
      <c r="D762" s="33"/>
      <c r="E762" s="33">
        <v>40</v>
      </c>
      <c r="F762" s="33">
        <v>40</v>
      </c>
      <c r="G762" s="33">
        <v>40</v>
      </c>
      <c r="H762" s="33"/>
      <c r="I762" s="33">
        <v>40</v>
      </c>
      <c r="J762" s="33"/>
      <c r="K762" s="33"/>
      <c r="L762" s="33"/>
      <c r="M762" s="29"/>
      <c r="N762" s="70">
        <v>40000</v>
      </c>
      <c r="O762" s="91">
        <v>41000</v>
      </c>
    </row>
    <row r="763" spans="1:15" s="2" customFormat="1" ht="18" customHeight="1" x14ac:dyDescent="0.3">
      <c r="A763" s="61" t="s">
        <v>92</v>
      </c>
      <c r="B763" s="32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29"/>
      <c r="N763" s="70"/>
      <c r="O763" s="91"/>
    </row>
    <row r="764" spans="1:15" s="2" customFormat="1" ht="18" customHeight="1" x14ac:dyDescent="0.3">
      <c r="A764" s="61" t="s">
        <v>132</v>
      </c>
      <c r="B764" s="32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29"/>
      <c r="N764" s="70"/>
      <c r="O764" s="91"/>
    </row>
    <row r="765" spans="1:15" s="2" customFormat="1" ht="18" customHeight="1" x14ac:dyDescent="0.3">
      <c r="A765" s="61" t="s">
        <v>30</v>
      </c>
      <c r="B765" s="32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29"/>
      <c r="N765" s="70"/>
      <c r="O765" s="112"/>
    </row>
    <row r="766" spans="1:15" s="2" customFormat="1" ht="18" customHeight="1" x14ac:dyDescent="0.3">
      <c r="A766" s="61" t="s">
        <v>33</v>
      </c>
      <c r="B766" s="32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29"/>
      <c r="N766" s="70"/>
      <c r="O766" s="112"/>
    </row>
    <row r="767" spans="1:15" s="2" customFormat="1" ht="18" customHeight="1" x14ac:dyDescent="0.3">
      <c r="A767" s="61" t="s">
        <v>51</v>
      </c>
      <c r="B767" s="32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29"/>
      <c r="N767" s="70"/>
      <c r="O767" s="112"/>
    </row>
    <row r="768" spans="1:15" s="2" customFormat="1" ht="18" customHeight="1" x14ac:dyDescent="0.3">
      <c r="A768" s="61" t="s">
        <v>133</v>
      </c>
      <c r="B768" s="32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29"/>
      <c r="N768" s="70"/>
      <c r="O768" s="112"/>
    </row>
    <row r="769" spans="1:15" s="2" customFormat="1" ht="18" customHeight="1" x14ac:dyDescent="0.3">
      <c r="A769" s="61" t="s">
        <v>112</v>
      </c>
      <c r="B769" s="32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29"/>
      <c r="N769" s="70"/>
      <c r="O769" s="112"/>
    </row>
    <row r="770" spans="1:15" s="2" customFormat="1" ht="18" customHeight="1" x14ac:dyDescent="0.3">
      <c r="A770" s="61" t="s">
        <v>31</v>
      </c>
      <c r="B770" s="32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29"/>
      <c r="N770" s="70"/>
      <c r="O770" s="112"/>
    </row>
    <row r="771" spans="1:15" s="2" customFormat="1" ht="18" customHeight="1" thickBot="1" x14ac:dyDescent="0.3">
      <c r="A771" s="62" t="s">
        <v>6</v>
      </c>
      <c r="B771" s="34">
        <v>24</v>
      </c>
      <c r="C771" s="35">
        <f t="shared" ref="C771:O771" si="45">SUM(C726:C770)</f>
        <v>205</v>
      </c>
      <c r="D771" s="35">
        <f t="shared" si="45"/>
        <v>136</v>
      </c>
      <c r="E771" s="35">
        <f t="shared" si="45"/>
        <v>69</v>
      </c>
      <c r="F771" s="35">
        <f t="shared" si="45"/>
        <v>201</v>
      </c>
      <c r="G771" s="35">
        <f t="shared" si="45"/>
        <v>201</v>
      </c>
      <c r="H771" s="35">
        <f t="shared" si="45"/>
        <v>1</v>
      </c>
      <c r="I771" s="35">
        <f t="shared" si="45"/>
        <v>198</v>
      </c>
      <c r="J771" s="35">
        <f t="shared" si="45"/>
        <v>0</v>
      </c>
      <c r="K771" s="35">
        <f t="shared" si="45"/>
        <v>2</v>
      </c>
      <c r="L771" s="35">
        <f t="shared" si="45"/>
        <v>0</v>
      </c>
      <c r="M771" s="35">
        <f t="shared" si="45"/>
        <v>0</v>
      </c>
      <c r="N771" s="71">
        <f t="shared" si="45"/>
        <v>307000</v>
      </c>
      <c r="O771" s="113">
        <f t="shared" si="45"/>
        <v>167500</v>
      </c>
    </row>
    <row r="772" spans="1:15" s="2" customFormat="1" ht="18" customHeight="1" x14ac:dyDescent="0.3">
      <c r="A772" s="73"/>
      <c r="B772" s="40"/>
      <c r="C772" s="40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100"/>
    </row>
    <row r="773" spans="1:15" s="2" customFormat="1" ht="42" customHeight="1" thickBot="1" x14ac:dyDescent="0.35">
      <c r="A773" s="166" t="s">
        <v>22</v>
      </c>
      <c r="B773" s="167"/>
      <c r="C773" s="167"/>
      <c r="D773" s="36"/>
      <c r="E773" s="36"/>
      <c r="F773" s="36"/>
      <c r="G773" s="36"/>
      <c r="H773" s="36"/>
      <c r="I773" s="36"/>
      <c r="J773" s="36"/>
      <c r="K773" s="36"/>
      <c r="L773" s="36"/>
      <c r="M773" s="6"/>
      <c r="N773" s="6"/>
      <c r="O773" s="100"/>
    </row>
    <row r="774" spans="1:15" s="2" customFormat="1" ht="18" customHeight="1" x14ac:dyDescent="0.3">
      <c r="A774" s="60" t="s">
        <v>25</v>
      </c>
      <c r="B774" s="30"/>
      <c r="C774" s="31">
        <v>1</v>
      </c>
      <c r="D774" s="31">
        <v>1</v>
      </c>
      <c r="E774" s="31"/>
      <c r="F774" s="31">
        <v>1</v>
      </c>
      <c r="G774" s="31">
        <v>1</v>
      </c>
      <c r="H774" s="31"/>
      <c r="I774" s="31">
        <v>1</v>
      </c>
      <c r="J774" s="31"/>
      <c r="K774" s="31"/>
      <c r="L774" s="31"/>
      <c r="M774" s="28"/>
      <c r="N774" s="69">
        <v>1000</v>
      </c>
      <c r="O774" s="98"/>
    </row>
    <row r="775" spans="1:15" s="2" customFormat="1" ht="18" customHeight="1" x14ac:dyDescent="0.3">
      <c r="A775" s="61" t="s">
        <v>26</v>
      </c>
      <c r="B775" s="32"/>
      <c r="C775" s="33">
        <v>1</v>
      </c>
      <c r="D775" s="33">
        <v>1</v>
      </c>
      <c r="E775" s="33"/>
      <c r="F775" s="33">
        <v>1</v>
      </c>
      <c r="G775" s="33">
        <v>1</v>
      </c>
      <c r="H775" s="33"/>
      <c r="I775" s="33">
        <v>1</v>
      </c>
      <c r="J775" s="33"/>
      <c r="K775" s="33"/>
      <c r="L775" s="33"/>
      <c r="M775" s="29"/>
      <c r="N775" s="70">
        <v>1000</v>
      </c>
      <c r="O775" s="91"/>
    </row>
    <row r="776" spans="1:15" s="2" customFormat="1" ht="18" customHeight="1" x14ac:dyDescent="0.3">
      <c r="A776" s="61" t="s">
        <v>38</v>
      </c>
      <c r="B776" s="32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29"/>
      <c r="N776" s="70"/>
      <c r="O776" s="91"/>
    </row>
    <row r="777" spans="1:15" s="2" customFormat="1" ht="18" customHeight="1" x14ac:dyDescent="0.3">
      <c r="A777" s="61" t="s">
        <v>62</v>
      </c>
      <c r="B777" s="32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29"/>
      <c r="N777" s="70"/>
      <c r="O777" s="91"/>
    </row>
    <row r="778" spans="1:15" s="2" customFormat="1" ht="18" customHeight="1" x14ac:dyDescent="0.3">
      <c r="A778" s="61" t="s">
        <v>78</v>
      </c>
      <c r="B778" s="32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29"/>
      <c r="N778" s="70"/>
      <c r="O778" s="91"/>
    </row>
    <row r="779" spans="1:15" s="2" customFormat="1" ht="18" customHeight="1" x14ac:dyDescent="0.3">
      <c r="A779" s="61" t="s">
        <v>88</v>
      </c>
      <c r="B779" s="32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29"/>
      <c r="N779" s="70"/>
      <c r="O779" s="91"/>
    </row>
    <row r="780" spans="1:15" s="2" customFormat="1" ht="18" customHeight="1" x14ac:dyDescent="0.3">
      <c r="A780" s="61" t="s">
        <v>130</v>
      </c>
      <c r="B780" s="32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29"/>
      <c r="N780" s="70"/>
      <c r="O780" s="91"/>
    </row>
    <row r="781" spans="1:15" s="2" customFormat="1" ht="18" customHeight="1" x14ac:dyDescent="0.3">
      <c r="A781" s="61" t="s">
        <v>57</v>
      </c>
      <c r="B781" s="32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29"/>
      <c r="N781" s="70"/>
      <c r="O781" s="91"/>
    </row>
    <row r="782" spans="1:15" s="2" customFormat="1" ht="18" customHeight="1" x14ac:dyDescent="0.3">
      <c r="A782" s="61" t="s">
        <v>89</v>
      </c>
      <c r="B782" s="32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29"/>
      <c r="N782" s="70"/>
      <c r="O782" s="91"/>
    </row>
    <row r="783" spans="1:15" ht="18" customHeight="1" x14ac:dyDescent="0.3">
      <c r="A783" s="61" t="s">
        <v>126</v>
      </c>
      <c r="B783" s="32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29"/>
      <c r="N783" s="70"/>
      <c r="O783" s="91"/>
    </row>
    <row r="784" spans="1:15" ht="18" customHeight="1" x14ac:dyDescent="0.3">
      <c r="A784" s="61" t="s">
        <v>27</v>
      </c>
      <c r="B784" s="32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29"/>
      <c r="N784" s="70"/>
      <c r="O784" s="91"/>
    </row>
    <row r="785" spans="1:15" ht="18" customHeight="1" x14ac:dyDescent="0.3">
      <c r="A785" s="61" t="s">
        <v>28</v>
      </c>
      <c r="B785" s="32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29"/>
      <c r="N785" s="70"/>
      <c r="O785" s="91"/>
    </row>
    <row r="786" spans="1:15" ht="18" customHeight="1" x14ac:dyDescent="0.3">
      <c r="A786" s="61" t="s">
        <v>29</v>
      </c>
      <c r="B786" s="32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29"/>
      <c r="N786" s="70"/>
      <c r="O786" s="91"/>
    </row>
    <row r="787" spans="1:15" ht="18" customHeight="1" x14ac:dyDescent="0.3">
      <c r="A787" s="61" t="s">
        <v>61</v>
      </c>
      <c r="B787" s="32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29"/>
      <c r="N787" s="70"/>
      <c r="O787" s="91"/>
    </row>
    <row r="788" spans="1:15" ht="18" customHeight="1" x14ac:dyDescent="0.3">
      <c r="A788" s="61" t="s">
        <v>99</v>
      </c>
      <c r="B788" s="32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29"/>
      <c r="N788" s="70"/>
      <c r="O788" s="91"/>
    </row>
    <row r="789" spans="1:15" ht="18" customHeight="1" x14ac:dyDescent="0.3">
      <c r="A789" s="61" t="s">
        <v>111</v>
      </c>
      <c r="B789" s="32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29"/>
      <c r="N789" s="70"/>
      <c r="O789" s="91"/>
    </row>
    <row r="790" spans="1:15" ht="18" customHeight="1" x14ac:dyDescent="0.3">
      <c r="A790" s="61" t="s">
        <v>46</v>
      </c>
      <c r="B790" s="32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29"/>
      <c r="N790" s="70"/>
      <c r="O790" s="91"/>
    </row>
    <row r="791" spans="1:15" ht="18" customHeight="1" x14ac:dyDescent="0.3">
      <c r="A791" s="61" t="s">
        <v>47</v>
      </c>
      <c r="B791" s="32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29"/>
      <c r="N791" s="70"/>
      <c r="O791" s="91"/>
    </row>
    <row r="792" spans="1:15" ht="18" customHeight="1" x14ac:dyDescent="0.3">
      <c r="A792" s="61" t="s">
        <v>48</v>
      </c>
      <c r="B792" s="32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29"/>
      <c r="N792" s="70"/>
      <c r="O792" s="91"/>
    </row>
    <row r="793" spans="1:15" ht="18" customHeight="1" x14ac:dyDescent="0.3">
      <c r="A793" s="61" t="s">
        <v>90</v>
      </c>
      <c r="B793" s="32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29"/>
      <c r="N793" s="70"/>
      <c r="O793" s="91"/>
    </row>
    <row r="794" spans="1:15" ht="18" customHeight="1" x14ac:dyDescent="0.3">
      <c r="A794" s="61" t="s">
        <v>49</v>
      </c>
      <c r="B794" s="32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29"/>
      <c r="N794" s="70"/>
      <c r="O794" s="118"/>
    </row>
    <row r="795" spans="1:15" ht="18" customHeight="1" x14ac:dyDescent="0.3">
      <c r="A795" s="61" t="s">
        <v>50</v>
      </c>
      <c r="B795" s="32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29"/>
      <c r="N795" s="70"/>
      <c r="O795" s="91"/>
    </row>
    <row r="796" spans="1:15" ht="18" customHeight="1" x14ac:dyDescent="0.3">
      <c r="A796" s="61" t="s">
        <v>100</v>
      </c>
      <c r="B796" s="32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29"/>
      <c r="N796" s="70"/>
      <c r="O796" s="91"/>
    </row>
    <row r="797" spans="1:15" ht="18" customHeight="1" x14ac:dyDescent="0.3">
      <c r="A797" s="61" t="s">
        <v>58</v>
      </c>
      <c r="B797" s="32"/>
      <c r="C797" s="33">
        <v>287</v>
      </c>
      <c r="D797" s="33">
        <v>287</v>
      </c>
      <c r="E797" s="33"/>
      <c r="F797" s="33">
        <v>8</v>
      </c>
      <c r="G797" s="33">
        <v>8</v>
      </c>
      <c r="H797" s="33"/>
      <c r="I797" s="33">
        <v>8</v>
      </c>
      <c r="J797" s="33"/>
      <c r="K797" s="33"/>
      <c r="L797" s="33"/>
      <c r="M797" s="29"/>
      <c r="N797" s="70">
        <v>24000</v>
      </c>
      <c r="O797" s="91"/>
    </row>
    <row r="798" spans="1:15" ht="18" customHeight="1" x14ac:dyDescent="0.3">
      <c r="A798" s="61" t="s">
        <v>91</v>
      </c>
      <c r="B798" s="32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29"/>
      <c r="N798" s="70"/>
      <c r="O798" s="91"/>
    </row>
    <row r="799" spans="1:15" ht="18" customHeight="1" x14ac:dyDescent="0.3">
      <c r="A799" s="61" t="s">
        <v>121</v>
      </c>
      <c r="B799" s="32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29"/>
      <c r="N799" s="70"/>
      <c r="O799" s="91"/>
    </row>
    <row r="800" spans="1:15" ht="18" customHeight="1" x14ac:dyDescent="0.3">
      <c r="A800" s="61" t="s">
        <v>122</v>
      </c>
      <c r="B800" s="32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29"/>
      <c r="N800" s="70"/>
      <c r="O800" s="91"/>
    </row>
    <row r="801" spans="1:15" ht="18" customHeight="1" x14ac:dyDescent="0.3">
      <c r="A801" s="61" t="s">
        <v>131</v>
      </c>
      <c r="B801" s="32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29"/>
      <c r="N801" s="70"/>
      <c r="O801" s="91"/>
    </row>
    <row r="802" spans="1:15" ht="18" customHeight="1" x14ac:dyDescent="0.3">
      <c r="A802" s="61" t="s">
        <v>59</v>
      </c>
      <c r="B802" s="32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29"/>
      <c r="N802" s="70"/>
      <c r="O802" s="91"/>
    </row>
    <row r="803" spans="1:15" ht="18" customHeight="1" x14ac:dyDescent="0.3">
      <c r="A803" s="61" t="s">
        <v>101</v>
      </c>
      <c r="B803" s="32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29"/>
      <c r="N803" s="70"/>
      <c r="O803" s="91"/>
    </row>
    <row r="804" spans="1:15" s="2" customFormat="1" ht="18" customHeight="1" x14ac:dyDescent="0.3">
      <c r="A804" s="61" t="s">
        <v>102</v>
      </c>
      <c r="B804" s="32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29"/>
      <c r="N804" s="70"/>
      <c r="O804" s="91"/>
    </row>
    <row r="805" spans="1:15" s="2" customFormat="1" ht="18" customHeight="1" x14ac:dyDescent="0.3">
      <c r="A805" s="61" t="s">
        <v>113</v>
      </c>
      <c r="B805" s="32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29"/>
      <c r="N805" s="70"/>
      <c r="O805" s="91"/>
    </row>
    <row r="806" spans="1:15" s="2" customFormat="1" ht="18" customHeight="1" x14ac:dyDescent="0.3">
      <c r="A806" s="61" t="s">
        <v>60</v>
      </c>
      <c r="B806" s="32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29"/>
      <c r="N806" s="70"/>
      <c r="O806" s="91"/>
    </row>
    <row r="807" spans="1:15" s="2" customFormat="1" ht="18" customHeight="1" x14ac:dyDescent="0.3">
      <c r="A807" s="61" t="s">
        <v>76</v>
      </c>
      <c r="B807" s="32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29"/>
      <c r="N807" s="70"/>
      <c r="O807" s="91"/>
    </row>
    <row r="808" spans="1:15" s="2" customFormat="1" ht="18" customHeight="1" x14ac:dyDescent="0.3">
      <c r="A808" s="61" t="s">
        <v>80</v>
      </c>
      <c r="B808" s="32"/>
      <c r="C808" s="33">
        <v>4</v>
      </c>
      <c r="D808" s="33">
        <v>4</v>
      </c>
      <c r="E808" s="33"/>
      <c r="F808" s="33">
        <v>4</v>
      </c>
      <c r="G808" s="33">
        <v>4</v>
      </c>
      <c r="H808" s="33"/>
      <c r="I808" s="33">
        <v>4</v>
      </c>
      <c r="J808" s="33"/>
      <c r="K808" s="33"/>
      <c r="L808" s="33"/>
      <c r="M808" s="29"/>
      <c r="N808" s="70">
        <v>30500</v>
      </c>
      <c r="O808" s="91"/>
    </row>
    <row r="809" spans="1:15" s="2" customFormat="1" ht="18" customHeight="1" x14ac:dyDescent="0.3">
      <c r="A809" s="61" t="s">
        <v>81</v>
      </c>
      <c r="B809" s="32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29"/>
      <c r="N809" s="70"/>
      <c r="O809" s="91"/>
    </row>
    <row r="810" spans="1:15" s="2" customFormat="1" ht="18" customHeight="1" x14ac:dyDescent="0.3">
      <c r="A810" s="61" t="s">
        <v>109</v>
      </c>
      <c r="B810" s="32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29"/>
      <c r="N810" s="70"/>
      <c r="O810" s="91"/>
    </row>
    <row r="811" spans="1:15" s="2" customFormat="1" ht="18" customHeight="1" x14ac:dyDescent="0.3">
      <c r="A811" s="61" t="s">
        <v>92</v>
      </c>
      <c r="B811" s="32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29"/>
      <c r="N811" s="70"/>
      <c r="O811" s="91"/>
    </row>
    <row r="812" spans="1:15" s="2" customFormat="1" ht="18" customHeight="1" x14ac:dyDescent="0.3">
      <c r="A812" s="61" t="s">
        <v>132</v>
      </c>
      <c r="B812" s="32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29"/>
      <c r="N812" s="70"/>
      <c r="O812" s="91"/>
    </row>
    <row r="813" spans="1:15" s="2" customFormat="1" ht="18" customHeight="1" x14ac:dyDescent="0.3">
      <c r="A813" s="61" t="s">
        <v>30</v>
      </c>
      <c r="B813" s="32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29"/>
      <c r="N813" s="70"/>
      <c r="O813" s="91"/>
    </row>
    <row r="814" spans="1:15" s="2" customFormat="1" ht="18" customHeight="1" x14ac:dyDescent="0.3">
      <c r="A814" s="61" t="s">
        <v>33</v>
      </c>
      <c r="B814" s="32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29"/>
      <c r="N814" s="70"/>
      <c r="O814" s="91"/>
    </row>
    <row r="815" spans="1:15" s="2" customFormat="1" ht="18" customHeight="1" x14ac:dyDescent="0.3">
      <c r="A815" s="61" t="s">
        <v>51</v>
      </c>
      <c r="B815" s="32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29"/>
      <c r="N815" s="70"/>
      <c r="O815" s="91"/>
    </row>
    <row r="816" spans="1:15" s="2" customFormat="1" ht="18" customHeight="1" x14ac:dyDescent="0.3">
      <c r="A816" s="61" t="s">
        <v>133</v>
      </c>
      <c r="B816" s="32"/>
      <c r="C816" s="33">
        <v>6</v>
      </c>
      <c r="D816" s="33">
        <v>6</v>
      </c>
      <c r="E816" s="33"/>
      <c r="F816" s="33">
        <v>6</v>
      </c>
      <c r="G816" s="33">
        <v>6</v>
      </c>
      <c r="H816" s="33"/>
      <c r="I816" s="33">
        <v>6</v>
      </c>
      <c r="J816" s="33"/>
      <c r="K816" s="33"/>
      <c r="L816" s="33"/>
      <c r="M816" s="29"/>
      <c r="N816" s="70">
        <v>6000</v>
      </c>
      <c r="O816" s="91"/>
    </row>
    <row r="817" spans="1:15" s="2" customFormat="1" ht="18" customHeight="1" x14ac:dyDescent="0.3">
      <c r="A817" s="61" t="s">
        <v>112</v>
      </c>
      <c r="B817" s="32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29"/>
      <c r="N817" s="70"/>
      <c r="O817" s="91"/>
    </row>
    <row r="818" spans="1:15" s="2" customFormat="1" ht="18" customHeight="1" x14ac:dyDescent="0.3">
      <c r="A818" s="61" t="s">
        <v>31</v>
      </c>
      <c r="B818" s="32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29"/>
      <c r="N818" s="70"/>
      <c r="O818" s="91"/>
    </row>
    <row r="819" spans="1:15" s="2" customFormat="1" ht="18" customHeight="1" thickBot="1" x14ac:dyDescent="0.35">
      <c r="A819" s="62" t="s">
        <v>6</v>
      </c>
      <c r="B819" s="34">
        <v>15</v>
      </c>
      <c r="C819" s="35">
        <f t="shared" ref="C819:O819" si="46">SUM(C774:C818)</f>
        <v>299</v>
      </c>
      <c r="D819" s="35">
        <f t="shared" si="46"/>
        <v>299</v>
      </c>
      <c r="E819" s="35">
        <f t="shared" si="46"/>
        <v>0</v>
      </c>
      <c r="F819" s="35">
        <f t="shared" si="46"/>
        <v>20</v>
      </c>
      <c r="G819" s="35">
        <f t="shared" si="46"/>
        <v>20</v>
      </c>
      <c r="H819" s="35">
        <f t="shared" si="46"/>
        <v>0</v>
      </c>
      <c r="I819" s="35">
        <f t="shared" si="46"/>
        <v>20</v>
      </c>
      <c r="J819" s="35">
        <f t="shared" si="46"/>
        <v>0</v>
      </c>
      <c r="K819" s="35">
        <f t="shared" si="46"/>
        <v>0</v>
      </c>
      <c r="L819" s="35">
        <f t="shared" si="46"/>
        <v>0</v>
      </c>
      <c r="M819" s="35">
        <f t="shared" si="46"/>
        <v>0</v>
      </c>
      <c r="N819" s="71">
        <f t="shared" si="46"/>
        <v>62500</v>
      </c>
      <c r="O819" s="92">
        <f t="shared" si="46"/>
        <v>0</v>
      </c>
    </row>
    <row r="820" spans="1:15" s="2" customFormat="1" ht="18" customHeight="1" x14ac:dyDescent="0.3">
      <c r="A820" s="73"/>
      <c r="B820" s="40"/>
      <c r="C820" s="40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100"/>
    </row>
    <row r="821" spans="1:15" s="2" customFormat="1" ht="18" customHeight="1" thickBot="1" x14ac:dyDescent="0.35">
      <c r="A821" s="166" t="s">
        <v>23</v>
      </c>
      <c r="B821" s="167"/>
      <c r="C821" s="167"/>
      <c r="D821" s="36"/>
      <c r="E821" s="36"/>
      <c r="F821" s="36"/>
      <c r="G821" s="36"/>
      <c r="H821" s="36"/>
      <c r="I821" s="36"/>
      <c r="J821" s="36"/>
      <c r="K821" s="36"/>
      <c r="L821" s="36"/>
      <c r="M821" s="6"/>
      <c r="N821" s="6"/>
      <c r="O821" s="100"/>
    </row>
    <row r="822" spans="1:15" s="2" customFormat="1" ht="18" customHeight="1" x14ac:dyDescent="0.3">
      <c r="A822" s="60" t="s">
        <v>25</v>
      </c>
      <c r="B822" s="30"/>
      <c r="C822" s="31">
        <v>17</v>
      </c>
      <c r="D822" s="31">
        <v>14</v>
      </c>
      <c r="E822" s="31">
        <v>3</v>
      </c>
      <c r="F822" s="31">
        <v>17</v>
      </c>
      <c r="G822" s="31">
        <v>17</v>
      </c>
      <c r="H822" s="31"/>
      <c r="I822" s="31">
        <v>12</v>
      </c>
      <c r="J822" s="31">
        <v>2</v>
      </c>
      <c r="K822" s="31">
        <v>2</v>
      </c>
      <c r="L822" s="31">
        <v>1</v>
      </c>
      <c r="M822" s="28"/>
      <c r="N822" s="69">
        <v>25000</v>
      </c>
      <c r="O822" s="98">
        <v>12000</v>
      </c>
    </row>
    <row r="823" spans="1:15" s="2" customFormat="1" ht="18" customHeight="1" x14ac:dyDescent="0.3">
      <c r="A823" s="61" t="s">
        <v>26</v>
      </c>
      <c r="B823" s="32"/>
      <c r="C823" s="33">
        <v>212</v>
      </c>
      <c r="D823" s="33">
        <v>203</v>
      </c>
      <c r="E823" s="33">
        <v>9</v>
      </c>
      <c r="F823" s="33">
        <v>212</v>
      </c>
      <c r="G823" s="33">
        <v>212</v>
      </c>
      <c r="H823" s="33"/>
      <c r="I823" s="33">
        <v>177</v>
      </c>
      <c r="J823" s="33">
        <v>17</v>
      </c>
      <c r="K823" s="33">
        <v>17</v>
      </c>
      <c r="L823" s="33">
        <v>1</v>
      </c>
      <c r="M823" s="29"/>
      <c r="N823" s="70">
        <v>296500</v>
      </c>
      <c r="O823" s="91">
        <v>80500</v>
      </c>
    </row>
    <row r="824" spans="1:15" s="2" customFormat="1" ht="18" customHeight="1" x14ac:dyDescent="0.3">
      <c r="A824" s="61" t="s">
        <v>38</v>
      </c>
      <c r="B824" s="32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29"/>
      <c r="N824" s="70"/>
      <c r="O824" s="91"/>
    </row>
    <row r="825" spans="1:15" s="2" customFormat="1" ht="18" customHeight="1" x14ac:dyDescent="0.3">
      <c r="A825" s="61" t="s">
        <v>62</v>
      </c>
      <c r="B825" s="32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29"/>
      <c r="N825" s="70"/>
      <c r="O825" s="91"/>
    </row>
    <row r="826" spans="1:15" s="2" customFormat="1" ht="18" customHeight="1" x14ac:dyDescent="0.3">
      <c r="A826" s="61" t="s">
        <v>78</v>
      </c>
      <c r="B826" s="32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29"/>
      <c r="N826" s="70"/>
      <c r="O826" s="91"/>
    </row>
    <row r="827" spans="1:15" s="2" customFormat="1" ht="18" customHeight="1" x14ac:dyDescent="0.3">
      <c r="A827" s="61" t="s">
        <v>88</v>
      </c>
      <c r="B827" s="32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29"/>
      <c r="N827" s="70"/>
      <c r="O827" s="91"/>
    </row>
    <row r="828" spans="1:15" s="2" customFormat="1" ht="18" customHeight="1" x14ac:dyDescent="0.3">
      <c r="A828" s="61" t="s">
        <v>130</v>
      </c>
      <c r="B828" s="32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29"/>
      <c r="N828" s="70"/>
      <c r="O828" s="91"/>
    </row>
    <row r="829" spans="1:15" s="2" customFormat="1" ht="18" customHeight="1" x14ac:dyDescent="0.3">
      <c r="A829" s="61" t="s">
        <v>57</v>
      </c>
      <c r="B829" s="32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29"/>
      <c r="N829" s="70"/>
      <c r="O829" s="91"/>
    </row>
    <row r="830" spans="1:15" s="2" customFormat="1" ht="18" customHeight="1" x14ac:dyDescent="0.3">
      <c r="A830" s="61" t="s">
        <v>89</v>
      </c>
      <c r="B830" s="32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29"/>
      <c r="N830" s="70"/>
      <c r="O830" s="91"/>
    </row>
    <row r="831" spans="1:15" s="2" customFormat="1" ht="18" customHeight="1" x14ac:dyDescent="0.3">
      <c r="A831" s="61" t="s">
        <v>126</v>
      </c>
      <c r="B831" s="32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29"/>
      <c r="N831" s="70"/>
      <c r="O831" s="91"/>
    </row>
    <row r="832" spans="1:15" s="2" customFormat="1" ht="18" customHeight="1" x14ac:dyDescent="0.3">
      <c r="A832" s="61" t="s">
        <v>28</v>
      </c>
      <c r="B832" s="32"/>
      <c r="C832" s="33">
        <v>29</v>
      </c>
      <c r="D832" s="33">
        <v>29</v>
      </c>
      <c r="E832" s="33"/>
      <c r="F832" s="33">
        <v>29</v>
      </c>
      <c r="G832" s="33">
        <v>29</v>
      </c>
      <c r="H832" s="33"/>
      <c r="I832" s="33">
        <v>28</v>
      </c>
      <c r="J832" s="33">
        <v>1</v>
      </c>
      <c r="K832" s="33"/>
      <c r="L832" s="33"/>
      <c r="M832" s="29"/>
      <c r="N832" s="70">
        <v>51500</v>
      </c>
      <c r="O832" s="91">
        <v>21000</v>
      </c>
    </row>
    <row r="833" spans="1:15" s="2" customFormat="1" ht="18" customHeight="1" x14ac:dyDescent="0.3">
      <c r="A833" s="61" t="s">
        <v>29</v>
      </c>
      <c r="B833" s="32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29"/>
      <c r="N833" s="70"/>
      <c r="O833" s="91"/>
    </row>
    <row r="834" spans="1:15" s="2" customFormat="1" ht="18" customHeight="1" x14ac:dyDescent="0.3">
      <c r="A834" s="61" t="s">
        <v>61</v>
      </c>
      <c r="B834" s="32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29"/>
      <c r="N834" s="70"/>
      <c r="O834" s="91"/>
    </row>
    <row r="835" spans="1:15" s="2" customFormat="1" ht="18" customHeight="1" x14ac:dyDescent="0.3">
      <c r="A835" s="61" t="s">
        <v>99</v>
      </c>
      <c r="B835" s="32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29"/>
      <c r="N835" s="70"/>
      <c r="O835" s="91"/>
    </row>
    <row r="836" spans="1:15" s="2" customFormat="1" ht="18" customHeight="1" x14ac:dyDescent="0.3">
      <c r="A836" s="61" t="s">
        <v>111</v>
      </c>
      <c r="B836" s="32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29"/>
      <c r="N836" s="70"/>
      <c r="O836" s="91"/>
    </row>
    <row r="837" spans="1:15" s="2" customFormat="1" ht="18" customHeight="1" x14ac:dyDescent="0.3">
      <c r="A837" s="61" t="s">
        <v>46</v>
      </c>
      <c r="B837" s="32"/>
      <c r="C837" s="33">
        <v>53</v>
      </c>
      <c r="D837" s="33">
        <v>53</v>
      </c>
      <c r="E837" s="33"/>
      <c r="F837" s="33">
        <v>53</v>
      </c>
      <c r="G837" s="33">
        <v>53</v>
      </c>
      <c r="H837" s="33"/>
      <c r="I837" s="33">
        <v>45</v>
      </c>
      <c r="J837" s="33">
        <v>8</v>
      </c>
      <c r="K837" s="33"/>
      <c r="L837" s="33"/>
      <c r="M837" s="29"/>
      <c r="N837" s="70">
        <v>97500</v>
      </c>
      <c r="O837" s="91">
        <v>27000</v>
      </c>
    </row>
    <row r="838" spans="1:15" s="2" customFormat="1" ht="18" customHeight="1" x14ac:dyDescent="0.3">
      <c r="A838" s="61" t="s">
        <v>47</v>
      </c>
      <c r="B838" s="32"/>
      <c r="C838" s="33">
        <v>9</v>
      </c>
      <c r="D838" s="33">
        <v>9</v>
      </c>
      <c r="E838" s="33"/>
      <c r="F838" s="33">
        <v>9</v>
      </c>
      <c r="G838" s="33">
        <v>9</v>
      </c>
      <c r="H838" s="33">
        <v>2</v>
      </c>
      <c r="I838" s="33">
        <v>6</v>
      </c>
      <c r="J838" s="33"/>
      <c r="K838" s="33">
        <v>1</v>
      </c>
      <c r="L838" s="33"/>
      <c r="M838" s="29"/>
      <c r="N838" s="70">
        <v>6000</v>
      </c>
      <c r="O838" s="91"/>
    </row>
    <row r="839" spans="1:15" s="2" customFormat="1" ht="18" customHeight="1" x14ac:dyDescent="0.3">
      <c r="A839" s="61" t="s">
        <v>48</v>
      </c>
      <c r="B839" s="32"/>
      <c r="C839" s="33">
        <v>1</v>
      </c>
      <c r="D839" s="33">
        <v>1</v>
      </c>
      <c r="E839" s="33"/>
      <c r="F839" s="33">
        <v>1</v>
      </c>
      <c r="G839" s="33">
        <v>1</v>
      </c>
      <c r="H839" s="33">
        <v>1</v>
      </c>
      <c r="I839" s="33"/>
      <c r="J839" s="33"/>
      <c r="K839" s="33"/>
      <c r="L839" s="33"/>
      <c r="M839" s="29"/>
      <c r="N839" s="70"/>
      <c r="O839" s="91"/>
    </row>
    <row r="840" spans="1:15" s="2" customFormat="1" ht="18" customHeight="1" x14ac:dyDescent="0.3">
      <c r="A840" s="61" t="s">
        <v>90</v>
      </c>
      <c r="B840" s="32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29"/>
      <c r="N840" s="70"/>
      <c r="O840" s="91"/>
    </row>
    <row r="841" spans="1:15" s="2" customFormat="1" ht="18" customHeight="1" x14ac:dyDescent="0.3">
      <c r="A841" s="61" t="s">
        <v>49</v>
      </c>
      <c r="B841" s="32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29"/>
      <c r="N841" s="70"/>
      <c r="O841" s="91"/>
    </row>
    <row r="842" spans="1:15" s="2" customFormat="1" ht="18" customHeight="1" x14ac:dyDescent="0.3">
      <c r="A842" s="61" t="s">
        <v>50</v>
      </c>
      <c r="B842" s="32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29"/>
      <c r="N842" s="70"/>
      <c r="O842" s="91"/>
    </row>
    <row r="843" spans="1:15" s="2" customFormat="1" ht="18" customHeight="1" x14ac:dyDescent="0.3">
      <c r="A843" s="61" t="s">
        <v>100</v>
      </c>
      <c r="B843" s="32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29"/>
      <c r="N843" s="70"/>
      <c r="O843" s="91"/>
    </row>
    <row r="844" spans="1:15" s="2" customFormat="1" ht="18" customHeight="1" x14ac:dyDescent="0.3">
      <c r="A844" s="61" t="s">
        <v>58</v>
      </c>
      <c r="B844" s="32"/>
      <c r="C844" s="33">
        <v>134</v>
      </c>
      <c r="D844" s="33">
        <v>134</v>
      </c>
      <c r="E844" s="33"/>
      <c r="F844" s="33">
        <v>134</v>
      </c>
      <c r="G844" s="33">
        <v>134</v>
      </c>
      <c r="H844" s="33"/>
      <c r="I844" s="33">
        <v>113</v>
      </c>
      <c r="J844" s="33">
        <v>19</v>
      </c>
      <c r="K844" s="33">
        <v>2</v>
      </c>
      <c r="L844" s="33"/>
      <c r="M844" s="29"/>
      <c r="N844" s="70">
        <v>339000</v>
      </c>
      <c r="O844" s="91">
        <v>171000</v>
      </c>
    </row>
    <row r="845" spans="1:15" s="2" customFormat="1" ht="18" customHeight="1" x14ac:dyDescent="0.3">
      <c r="A845" s="61" t="s">
        <v>91</v>
      </c>
      <c r="B845" s="32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29"/>
      <c r="N845" s="70"/>
      <c r="O845" s="91"/>
    </row>
    <row r="846" spans="1:15" s="2" customFormat="1" ht="18" customHeight="1" x14ac:dyDescent="0.3">
      <c r="A846" s="61" t="s">
        <v>121</v>
      </c>
      <c r="B846" s="32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29"/>
      <c r="N846" s="70"/>
      <c r="O846" s="91"/>
    </row>
    <row r="847" spans="1:15" s="2" customFormat="1" ht="18" customHeight="1" x14ac:dyDescent="0.3">
      <c r="A847" s="61" t="s">
        <v>122</v>
      </c>
      <c r="B847" s="32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29"/>
      <c r="N847" s="70"/>
      <c r="O847" s="91"/>
    </row>
    <row r="848" spans="1:15" s="2" customFormat="1" ht="18" customHeight="1" x14ac:dyDescent="0.3">
      <c r="A848" s="61" t="s">
        <v>131</v>
      </c>
      <c r="B848" s="32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29"/>
      <c r="N848" s="70"/>
      <c r="O848" s="91"/>
    </row>
    <row r="849" spans="1:15" s="2" customFormat="1" ht="18" customHeight="1" x14ac:dyDescent="0.3">
      <c r="A849" s="61" t="s">
        <v>138</v>
      </c>
      <c r="B849" s="32"/>
      <c r="C849" s="33">
        <v>17</v>
      </c>
      <c r="D849" s="33">
        <v>17</v>
      </c>
      <c r="E849" s="33"/>
      <c r="F849" s="33">
        <v>17</v>
      </c>
      <c r="G849" s="33">
        <v>17</v>
      </c>
      <c r="H849" s="33"/>
      <c r="I849" s="33">
        <v>13</v>
      </c>
      <c r="J849" s="33">
        <v>4</v>
      </c>
      <c r="K849" s="33"/>
      <c r="L849" s="33"/>
      <c r="M849" s="29"/>
      <c r="N849" s="70">
        <v>36000</v>
      </c>
      <c r="O849" s="91"/>
    </row>
    <row r="850" spans="1:15" s="2" customFormat="1" ht="18" customHeight="1" x14ac:dyDescent="0.3">
      <c r="A850" s="61" t="s">
        <v>142</v>
      </c>
      <c r="B850" s="32"/>
      <c r="C850" s="33">
        <v>28</v>
      </c>
      <c r="D850" s="33">
        <v>28</v>
      </c>
      <c r="E850" s="33"/>
      <c r="F850" s="33">
        <v>28</v>
      </c>
      <c r="G850" s="33">
        <v>28</v>
      </c>
      <c r="H850" s="33"/>
      <c r="I850" s="33">
        <v>22</v>
      </c>
      <c r="J850" s="33">
        <v>6</v>
      </c>
      <c r="K850" s="33"/>
      <c r="L850" s="33"/>
      <c r="M850" s="29"/>
      <c r="N850" s="70">
        <v>62000</v>
      </c>
      <c r="O850" s="91">
        <v>10000</v>
      </c>
    </row>
    <row r="851" spans="1:15" x14ac:dyDescent="0.3">
      <c r="A851" s="61" t="s">
        <v>101</v>
      </c>
      <c r="B851" s="32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29"/>
      <c r="N851" s="70"/>
      <c r="O851" s="91"/>
    </row>
    <row r="852" spans="1:15" x14ac:dyDescent="0.3">
      <c r="A852" s="61" t="s">
        <v>102</v>
      </c>
      <c r="B852" s="32"/>
      <c r="C852" s="33">
        <v>7</v>
      </c>
      <c r="D852" s="33">
        <v>6</v>
      </c>
      <c r="E852" s="33">
        <v>1</v>
      </c>
      <c r="F852" s="33">
        <v>7</v>
      </c>
      <c r="G852" s="33">
        <v>7</v>
      </c>
      <c r="H852" s="33"/>
      <c r="I852" s="33">
        <v>5</v>
      </c>
      <c r="J852" s="33">
        <v>1</v>
      </c>
      <c r="K852" s="33">
        <v>1</v>
      </c>
      <c r="L852" s="33"/>
      <c r="M852" s="29"/>
      <c r="N852" s="70">
        <v>33000</v>
      </c>
      <c r="O852" s="91"/>
    </row>
    <row r="853" spans="1:15" x14ac:dyDescent="0.3">
      <c r="A853" s="61" t="s">
        <v>113</v>
      </c>
      <c r="B853" s="32"/>
      <c r="C853" s="33">
        <v>5</v>
      </c>
      <c r="D853" s="33">
        <v>5</v>
      </c>
      <c r="E853" s="33"/>
      <c r="F853" s="33">
        <v>5</v>
      </c>
      <c r="G853" s="33">
        <v>5</v>
      </c>
      <c r="H853" s="33"/>
      <c r="I853" s="33">
        <v>5</v>
      </c>
      <c r="J853" s="33"/>
      <c r="K853" s="33"/>
      <c r="L853" s="33"/>
      <c r="M853" s="29"/>
      <c r="N853" s="70">
        <v>16000</v>
      </c>
      <c r="O853" s="91"/>
    </row>
    <row r="854" spans="1:15" x14ac:dyDescent="0.3">
      <c r="A854" s="61" t="s">
        <v>60</v>
      </c>
      <c r="B854" s="32"/>
      <c r="C854" s="33">
        <v>13</v>
      </c>
      <c r="D854" s="33">
        <v>13</v>
      </c>
      <c r="E854" s="33"/>
      <c r="F854" s="33">
        <v>13</v>
      </c>
      <c r="G854" s="33">
        <v>13</v>
      </c>
      <c r="H854" s="33"/>
      <c r="I854" s="33">
        <v>4</v>
      </c>
      <c r="J854" s="33">
        <v>1</v>
      </c>
      <c r="K854" s="33">
        <v>8</v>
      </c>
      <c r="L854" s="33"/>
      <c r="M854" s="29"/>
      <c r="N854" s="70">
        <v>62000</v>
      </c>
      <c r="O854" s="91"/>
    </row>
    <row r="855" spans="1:15" x14ac:dyDescent="0.3">
      <c r="A855" s="61" t="s">
        <v>76</v>
      </c>
      <c r="B855" s="32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29"/>
      <c r="N855" s="70"/>
      <c r="O855" s="91"/>
    </row>
    <row r="856" spans="1:15" x14ac:dyDescent="0.3">
      <c r="A856" s="61" t="s">
        <v>80</v>
      </c>
      <c r="B856" s="32"/>
      <c r="C856" s="33">
        <v>7</v>
      </c>
      <c r="D856" s="33">
        <v>7</v>
      </c>
      <c r="E856" s="33"/>
      <c r="F856" s="33">
        <v>7</v>
      </c>
      <c r="G856" s="33">
        <v>7</v>
      </c>
      <c r="H856" s="33"/>
      <c r="I856" s="33">
        <v>7</v>
      </c>
      <c r="J856" s="33"/>
      <c r="K856" s="33"/>
      <c r="L856" s="33"/>
      <c r="M856" s="29"/>
      <c r="N856" s="70">
        <v>23000</v>
      </c>
      <c r="O856" s="91"/>
    </row>
    <row r="857" spans="1:15" x14ac:dyDescent="0.3">
      <c r="A857" s="61" t="s">
        <v>81</v>
      </c>
      <c r="B857" s="32"/>
      <c r="C857" s="33">
        <v>4</v>
      </c>
      <c r="D857" s="33">
        <v>3</v>
      </c>
      <c r="E857" s="33">
        <v>1</v>
      </c>
      <c r="F857" s="33">
        <v>4</v>
      </c>
      <c r="G857" s="33">
        <v>4</v>
      </c>
      <c r="H857" s="33">
        <v>3</v>
      </c>
      <c r="I857" s="33">
        <v>1</v>
      </c>
      <c r="J857" s="33"/>
      <c r="K857" s="33"/>
      <c r="L857" s="33"/>
      <c r="M857" s="29"/>
      <c r="N857" s="70">
        <v>500</v>
      </c>
      <c r="O857" s="91">
        <v>500</v>
      </c>
    </row>
    <row r="858" spans="1:15" x14ac:dyDescent="0.3">
      <c r="A858" s="61" t="s">
        <v>109</v>
      </c>
      <c r="B858" s="32"/>
      <c r="C858" s="33">
        <v>2</v>
      </c>
      <c r="D858" s="33">
        <v>2</v>
      </c>
      <c r="E858" s="33"/>
      <c r="F858" s="33">
        <v>2</v>
      </c>
      <c r="G858" s="33">
        <v>2</v>
      </c>
      <c r="H858" s="33"/>
      <c r="I858" s="33">
        <v>2</v>
      </c>
      <c r="J858" s="33"/>
      <c r="K858" s="33"/>
      <c r="L858" s="33"/>
      <c r="M858" s="29"/>
      <c r="N858" s="70">
        <v>2000</v>
      </c>
      <c r="O858" s="91"/>
    </row>
    <row r="859" spans="1:15" x14ac:dyDescent="0.3">
      <c r="A859" s="61" t="s">
        <v>92</v>
      </c>
      <c r="B859" s="32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29"/>
      <c r="N859" s="70"/>
      <c r="O859" s="91"/>
    </row>
    <row r="860" spans="1:15" x14ac:dyDescent="0.3">
      <c r="A860" s="61" t="s">
        <v>132</v>
      </c>
      <c r="B860" s="32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29"/>
      <c r="N860" s="70"/>
      <c r="O860" s="91"/>
    </row>
    <row r="861" spans="1:15" x14ac:dyDescent="0.3">
      <c r="A861" s="61" t="s">
        <v>30</v>
      </c>
      <c r="B861" s="32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29"/>
      <c r="N861" s="70"/>
      <c r="O861" s="112"/>
    </row>
    <row r="862" spans="1:15" x14ac:dyDescent="0.3">
      <c r="A862" s="61" t="s">
        <v>33</v>
      </c>
      <c r="B862" s="32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29"/>
      <c r="N862" s="70"/>
      <c r="O862" s="112"/>
    </row>
    <row r="863" spans="1:15" x14ac:dyDescent="0.3">
      <c r="A863" s="61" t="s">
        <v>51</v>
      </c>
      <c r="B863" s="32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29"/>
      <c r="N863" s="70"/>
      <c r="O863" s="112"/>
    </row>
    <row r="864" spans="1:15" x14ac:dyDescent="0.3">
      <c r="A864" s="61" t="s">
        <v>133</v>
      </c>
      <c r="B864" s="32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29"/>
      <c r="N864" s="70"/>
      <c r="O864" s="112"/>
    </row>
    <row r="865" spans="1:15" x14ac:dyDescent="0.3">
      <c r="A865" s="61" t="s">
        <v>112</v>
      </c>
      <c r="B865" s="32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29"/>
      <c r="N865" s="70"/>
      <c r="O865" s="112"/>
    </row>
    <row r="866" spans="1:15" x14ac:dyDescent="0.3">
      <c r="A866" s="61" t="s">
        <v>31</v>
      </c>
      <c r="B866" s="32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29"/>
      <c r="N866" s="70"/>
      <c r="O866" s="112"/>
    </row>
    <row r="867" spans="1:15" thickBot="1" x14ac:dyDescent="0.3">
      <c r="A867" s="62" t="s">
        <v>6</v>
      </c>
      <c r="B867" s="34">
        <v>19</v>
      </c>
      <c r="C867" s="35">
        <f t="shared" ref="C867:O867" si="47">SUM(C822:C866)</f>
        <v>538</v>
      </c>
      <c r="D867" s="35">
        <f t="shared" si="47"/>
        <v>524</v>
      </c>
      <c r="E867" s="35">
        <f t="shared" si="47"/>
        <v>14</v>
      </c>
      <c r="F867" s="35">
        <f t="shared" si="47"/>
        <v>538</v>
      </c>
      <c r="G867" s="35">
        <f t="shared" si="47"/>
        <v>538</v>
      </c>
      <c r="H867" s="35">
        <f t="shared" si="47"/>
        <v>6</v>
      </c>
      <c r="I867" s="35">
        <f t="shared" si="47"/>
        <v>440</v>
      </c>
      <c r="J867" s="35">
        <f t="shared" si="47"/>
        <v>59</v>
      </c>
      <c r="K867" s="35">
        <f t="shared" si="47"/>
        <v>31</v>
      </c>
      <c r="L867" s="35">
        <f t="shared" si="47"/>
        <v>2</v>
      </c>
      <c r="M867" s="35">
        <f t="shared" si="47"/>
        <v>0</v>
      </c>
      <c r="N867" s="71">
        <f t="shared" si="47"/>
        <v>1050000</v>
      </c>
      <c r="O867" s="123">
        <f t="shared" si="47"/>
        <v>322000</v>
      </c>
    </row>
    <row r="868" spans="1:15" x14ac:dyDescent="0.3">
      <c r="A868" s="73"/>
      <c r="B868" s="40"/>
      <c r="C868" s="40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100"/>
    </row>
    <row r="869" spans="1:15" ht="36.75" customHeight="1" thickBot="1" x14ac:dyDescent="0.35">
      <c r="A869" s="166" t="s">
        <v>24</v>
      </c>
      <c r="B869" s="167"/>
      <c r="C869" s="167"/>
      <c r="D869" s="36"/>
      <c r="E869" s="36"/>
      <c r="F869" s="36"/>
      <c r="G869" s="36"/>
      <c r="H869" s="36"/>
      <c r="I869" s="36"/>
      <c r="J869" s="36"/>
      <c r="K869" s="36"/>
      <c r="L869" s="36"/>
      <c r="M869" s="6"/>
      <c r="N869" s="6"/>
      <c r="O869" s="100"/>
    </row>
    <row r="870" spans="1:15" x14ac:dyDescent="0.3">
      <c r="A870" s="60" t="s">
        <v>25</v>
      </c>
      <c r="B870" s="30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28"/>
      <c r="N870" s="69"/>
      <c r="O870" s="98"/>
    </row>
    <row r="871" spans="1:15" x14ac:dyDescent="0.3">
      <c r="A871" s="61" t="s">
        <v>26</v>
      </c>
      <c r="B871" s="32"/>
      <c r="C871" s="33">
        <v>20</v>
      </c>
      <c r="D871" s="33">
        <v>6</v>
      </c>
      <c r="E871" s="33">
        <v>14</v>
      </c>
      <c r="F871" s="33">
        <v>20</v>
      </c>
      <c r="G871" s="33">
        <v>20</v>
      </c>
      <c r="H871" s="33">
        <v>3</v>
      </c>
      <c r="I871" s="33">
        <v>3</v>
      </c>
      <c r="J871" s="33"/>
      <c r="K871" s="33">
        <v>14</v>
      </c>
      <c r="L871" s="33"/>
      <c r="M871" s="29"/>
      <c r="N871" s="70">
        <v>6000</v>
      </c>
      <c r="O871" s="91">
        <v>1000</v>
      </c>
    </row>
    <row r="872" spans="1:15" x14ac:dyDescent="0.3">
      <c r="A872" s="61" t="s">
        <v>38</v>
      </c>
      <c r="B872" s="32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29"/>
      <c r="N872" s="70"/>
      <c r="O872" s="91"/>
    </row>
    <row r="873" spans="1:15" x14ac:dyDescent="0.3">
      <c r="A873" s="61" t="s">
        <v>62</v>
      </c>
      <c r="B873" s="32"/>
      <c r="C873" s="33">
        <v>11</v>
      </c>
      <c r="D873" s="33"/>
      <c r="E873" s="33">
        <v>11</v>
      </c>
      <c r="F873" s="33">
        <v>11</v>
      </c>
      <c r="G873" s="33">
        <v>11</v>
      </c>
      <c r="H873" s="33">
        <v>11</v>
      </c>
      <c r="I873" s="33"/>
      <c r="J873" s="33"/>
      <c r="K873" s="33"/>
      <c r="L873" s="33"/>
      <c r="M873" s="29"/>
      <c r="N873" s="70"/>
      <c r="O873" s="91"/>
    </row>
    <row r="874" spans="1:15" x14ac:dyDescent="0.3">
      <c r="A874" s="61" t="s">
        <v>78</v>
      </c>
      <c r="B874" s="32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29"/>
      <c r="N874" s="70"/>
      <c r="O874" s="91"/>
    </row>
    <row r="875" spans="1:15" x14ac:dyDescent="0.3">
      <c r="A875" s="61" t="s">
        <v>88</v>
      </c>
      <c r="B875" s="32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29"/>
      <c r="N875" s="70"/>
      <c r="O875" s="91"/>
    </row>
    <row r="876" spans="1:15" x14ac:dyDescent="0.3">
      <c r="A876" s="61" t="s">
        <v>130</v>
      </c>
      <c r="B876" s="32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29"/>
      <c r="N876" s="70"/>
      <c r="O876" s="91"/>
    </row>
    <row r="877" spans="1:15" x14ac:dyDescent="0.3">
      <c r="A877" s="61" t="s">
        <v>57</v>
      </c>
      <c r="B877" s="32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29"/>
      <c r="N877" s="70"/>
      <c r="O877" s="91"/>
    </row>
    <row r="878" spans="1:15" x14ac:dyDescent="0.3">
      <c r="A878" s="61" t="s">
        <v>89</v>
      </c>
      <c r="B878" s="32"/>
      <c r="C878" s="33">
        <v>2</v>
      </c>
      <c r="D878" s="33"/>
      <c r="E878" s="33">
        <v>2</v>
      </c>
      <c r="F878" s="33">
        <v>2</v>
      </c>
      <c r="G878" s="33">
        <v>2</v>
      </c>
      <c r="H878" s="33">
        <v>2</v>
      </c>
      <c r="I878" s="33"/>
      <c r="J878" s="33"/>
      <c r="K878" s="33"/>
      <c r="L878" s="33"/>
      <c r="M878" s="29"/>
      <c r="N878" s="70"/>
      <c r="O878" s="91"/>
    </row>
    <row r="879" spans="1:15" x14ac:dyDescent="0.3">
      <c r="A879" s="61" t="s">
        <v>126</v>
      </c>
      <c r="B879" s="32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29"/>
      <c r="N879" s="70"/>
      <c r="O879" s="91"/>
    </row>
    <row r="880" spans="1:15" x14ac:dyDescent="0.3">
      <c r="A880" s="61" t="s">
        <v>28</v>
      </c>
      <c r="B880" s="32"/>
      <c r="C880" s="33">
        <v>12</v>
      </c>
      <c r="D880" s="33">
        <v>5</v>
      </c>
      <c r="E880" s="33">
        <v>7</v>
      </c>
      <c r="F880" s="33">
        <v>12</v>
      </c>
      <c r="G880" s="33">
        <v>12</v>
      </c>
      <c r="H880" s="33"/>
      <c r="I880" s="33">
        <v>5</v>
      </c>
      <c r="J880" s="33">
        <v>7</v>
      </c>
      <c r="K880" s="33"/>
      <c r="L880" s="33"/>
      <c r="M880" s="29"/>
      <c r="N880" s="70">
        <v>8000</v>
      </c>
      <c r="O880" s="91"/>
    </row>
    <row r="881" spans="1:15" x14ac:dyDescent="0.3">
      <c r="A881" s="61" t="s">
        <v>29</v>
      </c>
      <c r="B881" s="32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29"/>
      <c r="N881" s="70"/>
      <c r="O881" s="91"/>
    </row>
    <row r="882" spans="1:15" x14ac:dyDescent="0.3">
      <c r="A882" s="61" t="s">
        <v>61</v>
      </c>
      <c r="B882" s="32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29"/>
      <c r="N882" s="70"/>
      <c r="O882" s="91"/>
    </row>
    <row r="883" spans="1:15" x14ac:dyDescent="0.3">
      <c r="A883" s="61" t="s">
        <v>99</v>
      </c>
      <c r="B883" s="32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29"/>
      <c r="N883" s="70"/>
      <c r="O883" s="91"/>
    </row>
    <row r="884" spans="1:15" x14ac:dyDescent="0.3">
      <c r="A884" s="61" t="s">
        <v>111</v>
      </c>
      <c r="B884" s="32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29"/>
      <c r="N884" s="70"/>
      <c r="O884" s="91"/>
    </row>
    <row r="885" spans="1:15" x14ac:dyDescent="0.3">
      <c r="A885" s="61" t="s">
        <v>46</v>
      </c>
      <c r="B885" s="32"/>
      <c r="C885" s="33">
        <v>122</v>
      </c>
      <c r="D885" s="33">
        <v>77</v>
      </c>
      <c r="E885" s="33">
        <v>45</v>
      </c>
      <c r="F885" s="33">
        <v>122</v>
      </c>
      <c r="G885" s="33">
        <v>122</v>
      </c>
      <c r="H885" s="33">
        <v>43</v>
      </c>
      <c r="I885" s="33">
        <v>62</v>
      </c>
      <c r="J885" s="33">
        <v>11</v>
      </c>
      <c r="K885" s="33">
        <v>6</v>
      </c>
      <c r="L885" s="33"/>
      <c r="M885" s="29"/>
      <c r="N885" s="70">
        <v>143000</v>
      </c>
      <c r="O885" s="91">
        <v>46000</v>
      </c>
    </row>
    <row r="886" spans="1:15" x14ac:dyDescent="0.3">
      <c r="A886" s="61" t="s">
        <v>47</v>
      </c>
      <c r="B886" s="32"/>
      <c r="C886" s="33">
        <v>30</v>
      </c>
      <c r="D886" s="33">
        <v>3</v>
      </c>
      <c r="E886" s="33">
        <v>27</v>
      </c>
      <c r="F886" s="33">
        <v>30</v>
      </c>
      <c r="G886" s="33">
        <v>30</v>
      </c>
      <c r="H886" s="33">
        <v>5</v>
      </c>
      <c r="I886" s="33">
        <v>11</v>
      </c>
      <c r="J886" s="33">
        <v>7</v>
      </c>
      <c r="K886" s="33">
        <v>7</v>
      </c>
      <c r="L886" s="33"/>
      <c r="M886" s="29"/>
      <c r="N886" s="70">
        <v>8500</v>
      </c>
      <c r="O886" s="91"/>
    </row>
    <row r="887" spans="1:15" x14ac:dyDescent="0.3">
      <c r="A887" s="61" t="s">
        <v>48</v>
      </c>
      <c r="B887" s="32"/>
      <c r="C887" s="33">
        <v>2</v>
      </c>
      <c r="D887" s="33"/>
      <c r="E887" s="33">
        <v>2</v>
      </c>
      <c r="F887" s="33">
        <v>2</v>
      </c>
      <c r="G887" s="33">
        <v>2</v>
      </c>
      <c r="H887" s="33">
        <v>1</v>
      </c>
      <c r="I887" s="33"/>
      <c r="J887" s="33">
        <v>1</v>
      </c>
      <c r="K887" s="33"/>
      <c r="L887" s="33"/>
      <c r="M887" s="29"/>
      <c r="N887" s="70"/>
      <c r="O887" s="91"/>
    </row>
    <row r="888" spans="1:15" x14ac:dyDescent="0.3">
      <c r="A888" s="61" t="s">
        <v>90</v>
      </c>
      <c r="B888" s="32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29"/>
      <c r="N888" s="70"/>
      <c r="O888" s="91"/>
    </row>
    <row r="889" spans="1:15" x14ac:dyDescent="0.3">
      <c r="A889" s="61" t="s">
        <v>49</v>
      </c>
      <c r="B889" s="32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29"/>
      <c r="N889" s="70"/>
      <c r="O889" s="91"/>
    </row>
    <row r="890" spans="1:15" x14ac:dyDescent="0.3">
      <c r="A890" s="61" t="s">
        <v>50</v>
      </c>
      <c r="B890" s="32"/>
      <c r="C890" s="33">
        <v>1</v>
      </c>
      <c r="D890" s="33"/>
      <c r="E890" s="33">
        <v>1</v>
      </c>
      <c r="F890" s="33">
        <v>1</v>
      </c>
      <c r="G890" s="33">
        <v>1</v>
      </c>
      <c r="H890" s="33">
        <v>1</v>
      </c>
      <c r="I890" s="33"/>
      <c r="J890" s="33"/>
      <c r="K890" s="33"/>
      <c r="L890" s="33"/>
      <c r="M890" s="29"/>
      <c r="N890" s="70"/>
      <c r="O890" s="91"/>
    </row>
    <row r="891" spans="1:15" x14ac:dyDescent="0.3">
      <c r="A891" s="61" t="s">
        <v>100</v>
      </c>
      <c r="B891" s="32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29"/>
      <c r="N891" s="70"/>
      <c r="O891" s="91"/>
    </row>
    <row r="892" spans="1:15" x14ac:dyDescent="0.3">
      <c r="A892" s="61" t="s">
        <v>58</v>
      </c>
      <c r="B892" s="32"/>
      <c r="C892" s="33">
        <v>40</v>
      </c>
      <c r="D892" s="33">
        <v>21</v>
      </c>
      <c r="E892" s="33">
        <v>19</v>
      </c>
      <c r="F892" s="33">
        <v>40</v>
      </c>
      <c r="G892" s="33">
        <v>40</v>
      </c>
      <c r="H892" s="33">
        <v>9</v>
      </c>
      <c r="I892" s="33">
        <v>18</v>
      </c>
      <c r="J892" s="33">
        <v>10</v>
      </c>
      <c r="K892" s="33">
        <v>3</v>
      </c>
      <c r="L892" s="33"/>
      <c r="M892" s="29"/>
      <c r="N892" s="70">
        <v>56000</v>
      </c>
      <c r="O892" s="91">
        <v>3000</v>
      </c>
    </row>
    <row r="893" spans="1:15" x14ac:dyDescent="0.3">
      <c r="A893" s="61" t="s">
        <v>91</v>
      </c>
      <c r="B893" s="32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29"/>
      <c r="N893" s="70"/>
      <c r="O893" s="91"/>
    </row>
    <row r="894" spans="1:15" x14ac:dyDescent="0.3">
      <c r="A894" s="61" t="s">
        <v>121</v>
      </c>
      <c r="B894" s="32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29"/>
      <c r="N894" s="70"/>
      <c r="O894" s="91"/>
    </row>
    <row r="895" spans="1:15" x14ac:dyDescent="0.3">
      <c r="A895" s="61" t="s">
        <v>122</v>
      </c>
      <c r="B895" s="32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29"/>
      <c r="N895" s="70"/>
      <c r="O895" s="91"/>
    </row>
    <row r="896" spans="1:15" x14ac:dyDescent="0.3">
      <c r="A896" s="61" t="s">
        <v>131</v>
      </c>
      <c r="B896" s="32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29"/>
      <c r="N896" s="70"/>
      <c r="O896" s="91"/>
    </row>
    <row r="897" spans="1:15" x14ac:dyDescent="0.3">
      <c r="A897" s="61" t="s">
        <v>138</v>
      </c>
      <c r="B897" s="32"/>
      <c r="C897" s="33">
        <v>2</v>
      </c>
      <c r="D897" s="33"/>
      <c r="E897" s="33">
        <v>2</v>
      </c>
      <c r="F897" s="33">
        <v>2</v>
      </c>
      <c r="G897" s="33">
        <v>2</v>
      </c>
      <c r="H897" s="33">
        <v>1</v>
      </c>
      <c r="I897" s="33">
        <v>1</v>
      </c>
      <c r="J897" s="33"/>
      <c r="K897" s="33"/>
      <c r="L897" s="33"/>
      <c r="M897" s="29"/>
      <c r="N897" s="70">
        <v>500</v>
      </c>
      <c r="O897" s="91"/>
    </row>
    <row r="898" spans="1:15" x14ac:dyDescent="0.3">
      <c r="A898" s="61" t="s">
        <v>141</v>
      </c>
      <c r="B898" s="32"/>
      <c r="C898" s="33">
        <v>74</v>
      </c>
      <c r="D898" s="33">
        <v>32</v>
      </c>
      <c r="E898" s="33">
        <v>42</v>
      </c>
      <c r="F898" s="33">
        <v>74</v>
      </c>
      <c r="G898" s="33">
        <v>74</v>
      </c>
      <c r="H898" s="33">
        <v>14</v>
      </c>
      <c r="I898" s="33">
        <v>30</v>
      </c>
      <c r="J898" s="33">
        <v>14</v>
      </c>
      <c r="K898" s="33">
        <v>16</v>
      </c>
      <c r="L898" s="33"/>
      <c r="M898" s="29"/>
      <c r="N898" s="70">
        <v>60000</v>
      </c>
      <c r="O898" s="91"/>
    </row>
    <row r="899" spans="1:15" x14ac:dyDescent="0.3">
      <c r="A899" s="61" t="s">
        <v>101</v>
      </c>
      <c r="B899" s="32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29"/>
      <c r="N899" s="70"/>
      <c r="O899" s="91"/>
    </row>
    <row r="900" spans="1:15" x14ac:dyDescent="0.3">
      <c r="A900" s="61" t="s">
        <v>102</v>
      </c>
      <c r="B900" s="32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29"/>
      <c r="N900" s="70"/>
      <c r="O900" s="91"/>
    </row>
    <row r="901" spans="1:15" x14ac:dyDescent="0.3">
      <c r="A901" s="61" t="s">
        <v>113</v>
      </c>
      <c r="B901" s="32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29"/>
      <c r="N901" s="70"/>
      <c r="O901" s="91"/>
    </row>
    <row r="902" spans="1:15" x14ac:dyDescent="0.3">
      <c r="A902" s="61" t="s">
        <v>60</v>
      </c>
      <c r="B902" s="32"/>
      <c r="C902" s="33">
        <v>1</v>
      </c>
      <c r="D902" s="33"/>
      <c r="E902" s="33">
        <v>1</v>
      </c>
      <c r="F902" s="33">
        <v>1</v>
      </c>
      <c r="G902" s="33">
        <v>1</v>
      </c>
      <c r="H902" s="33"/>
      <c r="I902" s="33"/>
      <c r="J902" s="33"/>
      <c r="K902" s="33">
        <v>1</v>
      </c>
      <c r="L902" s="33"/>
      <c r="M902" s="29"/>
      <c r="N902" s="70"/>
      <c r="O902" s="91"/>
    </row>
    <row r="903" spans="1:15" x14ac:dyDescent="0.3">
      <c r="A903" s="61" t="s">
        <v>76</v>
      </c>
      <c r="B903" s="32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29"/>
      <c r="N903" s="70"/>
      <c r="O903" s="91"/>
    </row>
    <row r="904" spans="1:15" x14ac:dyDescent="0.3">
      <c r="A904" s="61" t="s">
        <v>80</v>
      </c>
      <c r="B904" s="32"/>
      <c r="C904" s="33">
        <v>3</v>
      </c>
      <c r="D904" s="33"/>
      <c r="E904" s="33">
        <v>3</v>
      </c>
      <c r="F904" s="33">
        <v>3</v>
      </c>
      <c r="G904" s="33">
        <v>3</v>
      </c>
      <c r="H904" s="33"/>
      <c r="I904" s="33"/>
      <c r="J904" s="33"/>
      <c r="K904" s="33">
        <v>3</v>
      </c>
      <c r="L904" s="33"/>
      <c r="M904" s="29"/>
      <c r="N904" s="70"/>
      <c r="O904" s="91"/>
    </row>
    <row r="905" spans="1:15" x14ac:dyDescent="0.3">
      <c r="A905" s="61" t="s">
        <v>81</v>
      </c>
      <c r="B905" s="32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29"/>
      <c r="N905" s="70"/>
      <c r="O905" s="91"/>
    </row>
    <row r="906" spans="1:15" x14ac:dyDescent="0.3">
      <c r="A906" s="61" t="s">
        <v>109</v>
      </c>
      <c r="B906" s="32"/>
      <c r="C906" s="33">
        <v>54</v>
      </c>
      <c r="D906" s="33"/>
      <c r="E906" s="33">
        <v>54</v>
      </c>
      <c r="F906" s="33">
        <v>54</v>
      </c>
      <c r="G906" s="33">
        <v>54</v>
      </c>
      <c r="H906" s="33">
        <v>18</v>
      </c>
      <c r="I906" s="33">
        <v>22</v>
      </c>
      <c r="J906" s="33">
        <v>2</v>
      </c>
      <c r="K906" s="33">
        <v>12</v>
      </c>
      <c r="L906" s="33"/>
      <c r="M906" s="29"/>
      <c r="N906" s="70">
        <v>22000</v>
      </c>
      <c r="O906" s="91">
        <v>20000</v>
      </c>
    </row>
    <row r="907" spans="1:15" x14ac:dyDescent="0.3">
      <c r="A907" s="61" t="s">
        <v>92</v>
      </c>
      <c r="B907" s="32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29"/>
      <c r="N907" s="70"/>
      <c r="O907" s="91"/>
    </row>
    <row r="908" spans="1:15" x14ac:dyDescent="0.3">
      <c r="A908" s="61" t="s">
        <v>132</v>
      </c>
      <c r="B908" s="32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29"/>
      <c r="N908" s="70"/>
      <c r="O908" s="91"/>
    </row>
    <row r="909" spans="1:15" x14ac:dyDescent="0.3">
      <c r="A909" s="61" t="s">
        <v>30</v>
      </c>
      <c r="B909" s="32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29"/>
      <c r="N909" s="70"/>
      <c r="O909" s="91"/>
    </row>
    <row r="910" spans="1:15" x14ac:dyDescent="0.3">
      <c r="A910" s="61" t="s">
        <v>33</v>
      </c>
      <c r="B910" s="32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29"/>
      <c r="N910" s="70"/>
      <c r="O910" s="91"/>
    </row>
    <row r="911" spans="1:15" x14ac:dyDescent="0.3">
      <c r="A911" s="61" t="s">
        <v>51</v>
      </c>
      <c r="B911" s="32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29"/>
      <c r="N911" s="70"/>
      <c r="O911" s="91"/>
    </row>
    <row r="912" spans="1:15" x14ac:dyDescent="0.3">
      <c r="A912" s="61" t="s">
        <v>133</v>
      </c>
      <c r="B912" s="32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29"/>
      <c r="N912" s="70"/>
      <c r="O912" s="91"/>
    </row>
    <row r="913" spans="1:15" x14ac:dyDescent="0.3">
      <c r="A913" s="61" t="s">
        <v>112</v>
      </c>
      <c r="B913" s="32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29"/>
      <c r="N913" s="70"/>
      <c r="O913" s="91"/>
    </row>
    <row r="914" spans="1:15" x14ac:dyDescent="0.3">
      <c r="A914" s="61" t="s">
        <v>31</v>
      </c>
      <c r="B914" s="32"/>
      <c r="C914" s="33">
        <v>1</v>
      </c>
      <c r="D914" s="33"/>
      <c r="E914" s="33">
        <v>1</v>
      </c>
      <c r="F914" s="33">
        <v>1</v>
      </c>
      <c r="G914" s="33">
        <v>1</v>
      </c>
      <c r="H914" s="33"/>
      <c r="I914" s="33"/>
      <c r="J914" s="33"/>
      <c r="K914" s="33">
        <v>1</v>
      </c>
      <c r="L914" s="33"/>
      <c r="M914" s="29"/>
      <c r="N914" s="70"/>
      <c r="O914" s="91"/>
    </row>
    <row r="915" spans="1:15" thickBot="1" x14ac:dyDescent="0.3">
      <c r="A915" s="62" t="s">
        <v>6</v>
      </c>
      <c r="B915" s="34">
        <v>17</v>
      </c>
      <c r="C915" s="35">
        <f t="shared" ref="C915:O915" si="48">SUM(C870:C914)</f>
        <v>375</v>
      </c>
      <c r="D915" s="35">
        <f t="shared" si="48"/>
        <v>144</v>
      </c>
      <c r="E915" s="35">
        <f t="shared" si="48"/>
        <v>231</v>
      </c>
      <c r="F915" s="35">
        <f t="shared" si="48"/>
        <v>375</v>
      </c>
      <c r="G915" s="35">
        <f t="shared" si="48"/>
        <v>375</v>
      </c>
      <c r="H915" s="35">
        <f t="shared" si="48"/>
        <v>108</v>
      </c>
      <c r="I915" s="35">
        <f t="shared" si="48"/>
        <v>152</v>
      </c>
      <c r="J915" s="35">
        <f t="shared" si="48"/>
        <v>52</v>
      </c>
      <c r="K915" s="35">
        <f t="shared" si="48"/>
        <v>63</v>
      </c>
      <c r="L915" s="35">
        <f t="shared" si="48"/>
        <v>0</v>
      </c>
      <c r="M915" s="35">
        <f t="shared" si="48"/>
        <v>0</v>
      </c>
      <c r="N915" s="71">
        <f t="shared" si="48"/>
        <v>304000</v>
      </c>
      <c r="O915" s="116">
        <f t="shared" si="48"/>
        <v>70000</v>
      </c>
    </row>
    <row r="916" spans="1:15" ht="18" x14ac:dyDescent="0.3">
      <c r="A916" s="59"/>
      <c r="M916" s="105"/>
      <c r="N916" s="104"/>
      <c r="O916" s="100"/>
    </row>
    <row r="917" spans="1:15" x14ac:dyDescent="0.3">
      <c r="M917" s="105"/>
      <c r="N917" s="104"/>
      <c r="O917" s="100"/>
    </row>
    <row r="918" spans="1:15" x14ac:dyDescent="0.3">
      <c r="M918" s="106"/>
      <c r="N918" s="122"/>
      <c r="O918" s="100"/>
    </row>
    <row r="919" spans="1:15" x14ac:dyDescent="0.3">
      <c r="M919" s="106"/>
      <c r="N919" s="122"/>
      <c r="O919" s="100"/>
    </row>
    <row r="920" spans="1:15" x14ac:dyDescent="0.3">
      <c r="M920" s="106"/>
      <c r="N920" s="122"/>
      <c r="O920" s="100"/>
    </row>
    <row r="921" spans="1:15" x14ac:dyDescent="0.3">
      <c r="M921" s="106"/>
      <c r="N921" s="122"/>
      <c r="O921" s="100"/>
    </row>
    <row r="922" spans="1:15" x14ac:dyDescent="0.3">
      <c r="M922" s="106"/>
      <c r="N922" s="122"/>
      <c r="O922" s="100"/>
    </row>
    <row r="923" spans="1:15" x14ac:dyDescent="0.3">
      <c r="M923" s="106"/>
      <c r="N923" s="122"/>
      <c r="O923" s="100"/>
    </row>
    <row r="924" spans="1:15" x14ac:dyDescent="0.3">
      <c r="M924" s="106"/>
      <c r="N924" s="122"/>
      <c r="O924" s="100"/>
    </row>
    <row r="925" spans="1:15" x14ac:dyDescent="0.3">
      <c r="M925" s="106"/>
      <c r="N925" s="122"/>
      <c r="O925" s="100"/>
    </row>
    <row r="926" spans="1:15" x14ac:dyDescent="0.3">
      <c r="M926" s="106"/>
      <c r="N926" s="122"/>
      <c r="O926" s="100"/>
    </row>
    <row r="927" spans="1:15" x14ac:dyDescent="0.3">
      <c r="M927" s="106"/>
      <c r="N927" s="122"/>
      <c r="O927" s="100"/>
    </row>
    <row r="928" spans="1:15" x14ac:dyDescent="0.3">
      <c r="M928" s="106"/>
      <c r="N928" s="122"/>
      <c r="O928" s="100"/>
    </row>
    <row r="929" spans="13:15" x14ac:dyDescent="0.3">
      <c r="M929" s="106"/>
      <c r="N929" s="122"/>
      <c r="O929" s="100"/>
    </row>
    <row r="930" spans="13:15" x14ac:dyDescent="0.3">
      <c r="M930" s="106"/>
      <c r="N930" s="122"/>
      <c r="O930" s="100"/>
    </row>
    <row r="931" spans="13:15" x14ac:dyDescent="0.3">
      <c r="M931" s="106"/>
      <c r="N931" s="122"/>
      <c r="O931" s="100"/>
    </row>
    <row r="932" spans="13:15" x14ac:dyDescent="0.3">
      <c r="M932" s="106"/>
      <c r="N932" s="122"/>
      <c r="O932" s="100"/>
    </row>
    <row r="933" spans="13:15" x14ac:dyDescent="0.3">
      <c r="M933" s="106"/>
      <c r="N933" s="106"/>
      <c r="O933" s="100"/>
    </row>
    <row r="934" spans="13:15" x14ac:dyDescent="0.3">
      <c r="M934" s="106"/>
      <c r="N934" s="106"/>
      <c r="O934" s="96"/>
    </row>
    <row r="935" spans="13:15" x14ac:dyDescent="0.3">
      <c r="M935" s="106"/>
      <c r="N935" s="106"/>
    </row>
    <row r="936" spans="13:15" x14ac:dyDescent="0.3">
      <c r="M936" s="106"/>
      <c r="N936" s="106"/>
    </row>
    <row r="937" spans="13:15" x14ac:dyDescent="0.3">
      <c r="M937" s="106"/>
      <c r="N937" s="106"/>
    </row>
    <row r="938" spans="13:15" x14ac:dyDescent="0.3">
      <c r="M938" s="106"/>
      <c r="N938" s="106"/>
    </row>
    <row r="939" spans="13:15" x14ac:dyDescent="0.3">
      <c r="M939" s="106"/>
      <c r="N939" s="106"/>
    </row>
    <row r="940" spans="13:15" x14ac:dyDescent="0.3">
      <c r="M940" s="106"/>
      <c r="N940" s="106"/>
    </row>
    <row r="941" spans="13:15" x14ac:dyDescent="0.3">
      <c r="M941" s="106"/>
      <c r="N941" s="106"/>
    </row>
    <row r="942" spans="13:15" x14ac:dyDescent="0.3">
      <c r="M942" s="106"/>
      <c r="N942" s="106"/>
    </row>
    <row r="943" spans="13:15" x14ac:dyDescent="0.3">
      <c r="M943" s="106"/>
      <c r="N943" s="106"/>
    </row>
    <row r="944" spans="13:15" x14ac:dyDescent="0.3">
      <c r="M944" s="106"/>
      <c r="N944" s="106"/>
    </row>
    <row r="945" spans="13:14" x14ac:dyDescent="0.3">
      <c r="M945" s="106"/>
      <c r="N945" s="106"/>
    </row>
    <row r="946" spans="13:14" x14ac:dyDescent="0.3">
      <c r="M946" s="106"/>
      <c r="N946" s="106"/>
    </row>
    <row r="947" spans="13:14" x14ac:dyDescent="0.3">
      <c r="M947" s="106"/>
      <c r="N947" s="106"/>
    </row>
    <row r="948" spans="13:14" x14ac:dyDescent="0.3">
      <c r="M948" s="106"/>
      <c r="N948" s="106"/>
    </row>
    <row r="949" spans="13:14" x14ac:dyDescent="0.3">
      <c r="M949" s="106"/>
      <c r="N949" s="106"/>
    </row>
    <row r="950" spans="13:14" x14ac:dyDescent="0.3">
      <c r="M950" s="106"/>
      <c r="N950" s="106"/>
    </row>
    <row r="951" spans="13:14" x14ac:dyDescent="0.3">
      <c r="M951" s="106"/>
      <c r="N951" s="106"/>
    </row>
    <row r="952" spans="13:14" x14ac:dyDescent="0.3">
      <c r="M952" s="106"/>
      <c r="N952" s="106"/>
    </row>
    <row r="953" spans="13:14" x14ac:dyDescent="0.3">
      <c r="M953" s="106"/>
      <c r="N953" s="106"/>
    </row>
    <row r="954" spans="13:14" x14ac:dyDescent="0.3">
      <c r="M954" s="106"/>
      <c r="N954" s="106"/>
    </row>
    <row r="955" spans="13:14" x14ac:dyDescent="0.3">
      <c r="M955" s="106"/>
      <c r="N955" s="106"/>
    </row>
    <row r="956" spans="13:14" x14ac:dyDescent="0.3">
      <c r="M956" s="106"/>
      <c r="N956" s="106"/>
    </row>
    <row r="957" spans="13:14" x14ac:dyDescent="0.3">
      <c r="M957" s="106"/>
      <c r="N957" s="106"/>
    </row>
    <row r="958" spans="13:14" x14ac:dyDescent="0.3">
      <c r="M958" s="106"/>
      <c r="N958" s="106"/>
    </row>
    <row r="959" spans="13:14" x14ac:dyDescent="0.3">
      <c r="M959" s="106"/>
      <c r="N959" s="106"/>
    </row>
    <row r="960" spans="13:14" x14ac:dyDescent="0.3">
      <c r="M960" s="106"/>
      <c r="N960" s="106"/>
    </row>
    <row r="961" spans="13:14" x14ac:dyDescent="0.3">
      <c r="M961" s="106"/>
      <c r="N961" s="106"/>
    </row>
    <row r="962" spans="13:14" x14ac:dyDescent="0.3">
      <c r="M962" s="106"/>
      <c r="N962" s="106"/>
    </row>
    <row r="963" spans="13:14" x14ac:dyDescent="0.3">
      <c r="M963" s="106"/>
      <c r="N963" s="106"/>
    </row>
    <row r="964" spans="13:14" x14ac:dyDescent="0.3">
      <c r="M964" s="106"/>
      <c r="N964" s="106"/>
    </row>
    <row r="965" spans="13:14" x14ac:dyDescent="0.3">
      <c r="M965" s="106"/>
      <c r="N965" s="106"/>
    </row>
    <row r="966" spans="13:14" x14ac:dyDescent="0.3">
      <c r="M966" s="106"/>
      <c r="N966" s="106"/>
    </row>
    <row r="967" spans="13:14" x14ac:dyDescent="0.3">
      <c r="M967" s="106"/>
      <c r="N967" s="106"/>
    </row>
    <row r="968" spans="13:14" x14ac:dyDescent="0.3">
      <c r="M968" s="106"/>
      <c r="N968" s="106"/>
    </row>
    <row r="969" spans="13:14" x14ac:dyDescent="0.3">
      <c r="M969" s="106"/>
      <c r="N969" s="106"/>
    </row>
    <row r="970" spans="13:14" x14ac:dyDescent="0.3">
      <c r="M970" s="106"/>
      <c r="N970" s="106"/>
    </row>
    <row r="971" spans="13:14" x14ac:dyDescent="0.3">
      <c r="M971" s="106"/>
      <c r="N971" s="106"/>
    </row>
    <row r="972" spans="13:14" x14ac:dyDescent="0.3">
      <c r="M972" s="106"/>
      <c r="N972" s="106"/>
    </row>
    <row r="973" spans="13:14" x14ac:dyDescent="0.3">
      <c r="M973" s="106"/>
      <c r="N973" s="106"/>
    </row>
    <row r="974" spans="13:14" x14ac:dyDescent="0.3">
      <c r="M974" s="106"/>
      <c r="N974" s="106"/>
    </row>
    <row r="975" spans="13:14" x14ac:dyDescent="0.3">
      <c r="M975" s="106"/>
      <c r="N975" s="106"/>
    </row>
    <row r="976" spans="13:14" x14ac:dyDescent="0.3">
      <c r="M976" s="106"/>
      <c r="N976" s="106"/>
    </row>
    <row r="977" spans="13:14" x14ac:dyDescent="0.3">
      <c r="M977" s="106"/>
      <c r="N977" s="106"/>
    </row>
    <row r="978" spans="13:14" x14ac:dyDescent="0.3">
      <c r="M978" s="106"/>
      <c r="N978" s="106"/>
    </row>
    <row r="979" spans="13:14" x14ac:dyDescent="0.3">
      <c r="M979" s="106"/>
      <c r="N979" s="106"/>
    </row>
    <row r="980" spans="13:14" x14ac:dyDescent="0.3">
      <c r="M980" s="106"/>
      <c r="N980" s="106"/>
    </row>
    <row r="981" spans="13:14" x14ac:dyDescent="0.3">
      <c r="M981" s="106"/>
      <c r="N981" s="106"/>
    </row>
    <row r="982" spans="13:14" x14ac:dyDescent="0.3">
      <c r="M982" s="106"/>
      <c r="N982" s="106"/>
    </row>
    <row r="983" spans="13:14" x14ac:dyDescent="0.3">
      <c r="M983" s="106"/>
      <c r="N983" s="106"/>
    </row>
    <row r="984" spans="13:14" x14ac:dyDescent="0.3">
      <c r="M984" s="106"/>
      <c r="N984" s="106"/>
    </row>
    <row r="985" spans="13:14" x14ac:dyDescent="0.3">
      <c r="M985" s="106"/>
      <c r="N985" s="106"/>
    </row>
    <row r="986" spans="13:14" x14ac:dyDescent="0.3">
      <c r="M986" s="106"/>
      <c r="N986" s="106"/>
    </row>
    <row r="987" spans="13:14" x14ac:dyDescent="0.3">
      <c r="M987" s="106"/>
      <c r="N987" s="106"/>
    </row>
    <row r="988" spans="13:14" x14ac:dyDescent="0.3">
      <c r="M988" s="106"/>
      <c r="N988" s="106"/>
    </row>
    <row r="989" spans="13:14" x14ac:dyDescent="0.3">
      <c r="M989" s="106"/>
      <c r="N989" s="106"/>
    </row>
    <row r="990" spans="13:14" x14ac:dyDescent="0.3">
      <c r="M990" s="106"/>
      <c r="N990" s="106"/>
    </row>
    <row r="991" spans="13:14" x14ac:dyDescent="0.3">
      <c r="M991" s="106"/>
      <c r="N991" s="106"/>
    </row>
    <row r="992" spans="13:14" x14ac:dyDescent="0.3">
      <c r="M992" s="106"/>
      <c r="N992" s="106"/>
    </row>
    <row r="993" spans="13:14" x14ac:dyDescent="0.3">
      <c r="M993" s="106"/>
      <c r="N993" s="106"/>
    </row>
    <row r="994" spans="13:14" x14ac:dyDescent="0.3">
      <c r="M994" s="106"/>
      <c r="N994" s="106"/>
    </row>
    <row r="995" spans="13:14" x14ac:dyDescent="0.3">
      <c r="M995" s="106"/>
      <c r="N995" s="106"/>
    </row>
    <row r="996" spans="13:14" x14ac:dyDescent="0.3">
      <c r="M996" s="106"/>
      <c r="N996" s="106"/>
    </row>
    <row r="997" spans="13:14" x14ac:dyDescent="0.3">
      <c r="M997" s="106"/>
      <c r="N997" s="106"/>
    </row>
    <row r="998" spans="13:14" x14ac:dyDescent="0.3">
      <c r="M998" s="106"/>
      <c r="N998" s="106"/>
    </row>
    <row r="999" spans="13:14" x14ac:dyDescent="0.3">
      <c r="M999" s="106"/>
      <c r="N999" s="106"/>
    </row>
    <row r="1000" spans="13:14" x14ac:dyDescent="0.3">
      <c r="M1000" s="106"/>
      <c r="N1000" s="106"/>
    </row>
    <row r="1001" spans="13:14" x14ac:dyDescent="0.3">
      <c r="M1001" s="106"/>
      <c r="N1001" s="106"/>
    </row>
    <row r="1002" spans="13:14" x14ac:dyDescent="0.3">
      <c r="M1002" s="106"/>
      <c r="N1002" s="106"/>
    </row>
    <row r="1003" spans="13:14" x14ac:dyDescent="0.3">
      <c r="M1003" s="106"/>
      <c r="N1003" s="106"/>
    </row>
    <row r="1004" spans="13:14" x14ac:dyDescent="0.3">
      <c r="M1004" s="106"/>
      <c r="N1004" s="106"/>
    </row>
    <row r="1005" spans="13:14" x14ac:dyDescent="0.3">
      <c r="M1005" s="106"/>
      <c r="N1005" s="106"/>
    </row>
    <row r="1006" spans="13:14" x14ac:dyDescent="0.3">
      <c r="M1006" s="106"/>
      <c r="N1006" s="106"/>
    </row>
    <row r="1007" spans="13:14" x14ac:dyDescent="0.3">
      <c r="M1007" s="106"/>
      <c r="N1007" s="106"/>
    </row>
    <row r="1008" spans="13:14" x14ac:dyDescent="0.3">
      <c r="M1008" s="106"/>
      <c r="N1008" s="106"/>
    </row>
    <row r="1009" spans="13:14" x14ac:dyDescent="0.3">
      <c r="M1009" s="106"/>
      <c r="N1009" s="106"/>
    </row>
    <row r="1010" spans="13:14" x14ac:dyDescent="0.3">
      <c r="M1010" s="106"/>
      <c r="N1010" s="106"/>
    </row>
    <row r="1011" spans="13:14" x14ac:dyDescent="0.3">
      <c r="M1011" s="106"/>
      <c r="N1011" s="106"/>
    </row>
    <row r="1012" spans="13:14" x14ac:dyDescent="0.3">
      <c r="M1012" s="106"/>
      <c r="N1012" s="106"/>
    </row>
    <row r="1013" spans="13:14" x14ac:dyDescent="0.3">
      <c r="M1013" s="106"/>
      <c r="N1013" s="106"/>
    </row>
    <row r="1014" spans="13:14" x14ac:dyDescent="0.3">
      <c r="M1014" s="106"/>
      <c r="N1014" s="106"/>
    </row>
    <row r="1015" spans="13:14" x14ac:dyDescent="0.3">
      <c r="M1015" s="106"/>
      <c r="N1015" s="106"/>
    </row>
    <row r="1016" spans="13:14" x14ac:dyDescent="0.3">
      <c r="M1016" s="106"/>
      <c r="N1016" s="106"/>
    </row>
    <row r="1017" spans="13:14" x14ac:dyDescent="0.3">
      <c r="M1017" s="106"/>
      <c r="N1017" s="106"/>
    </row>
    <row r="1018" spans="13:14" x14ac:dyDescent="0.3">
      <c r="M1018" s="106"/>
      <c r="N1018" s="106"/>
    </row>
    <row r="1019" spans="13:14" x14ac:dyDescent="0.3">
      <c r="M1019" s="106"/>
      <c r="N1019" s="106"/>
    </row>
    <row r="1020" spans="13:14" x14ac:dyDescent="0.3">
      <c r="M1020" s="106"/>
      <c r="N1020" s="106"/>
    </row>
    <row r="1021" spans="13:14" x14ac:dyDescent="0.3">
      <c r="M1021" s="106"/>
      <c r="N1021" s="106"/>
    </row>
    <row r="1022" spans="13:14" x14ac:dyDescent="0.3">
      <c r="M1022" s="106"/>
      <c r="N1022" s="106"/>
    </row>
    <row r="1023" spans="13:14" x14ac:dyDescent="0.3">
      <c r="M1023" s="106"/>
      <c r="N1023" s="106"/>
    </row>
    <row r="1024" spans="13:14" x14ac:dyDescent="0.3">
      <c r="M1024" s="106"/>
      <c r="N1024" s="106"/>
    </row>
    <row r="1025" spans="13:14" x14ac:dyDescent="0.3">
      <c r="M1025" s="106"/>
      <c r="N1025" s="106"/>
    </row>
    <row r="1026" spans="13:14" x14ac:dyDescent="0.3">
      <c r="M1026" s="106"/>
      <c r="N1026" s="106"/>
    </row>
    <row r="1027" spans="13:14" x14ac:dyDescent="0.3">
      <c r="M1027" s="106"/>
      <c r="N1027" s="106"/>
    </row>
    <row r="1028" spans="13:14" x14ac:dyDescent="0.3">
      <c r="M1028" s="106"/>
      <c r="N1028" s="106"/>
    </row>
    <row r="1029" spans="13:14" x14ac:dyDescent="0.3">
      <c r="M1029" s="106"/>
      <c r="N1029" s="106"/>
    </row>
    <row r="1030" spans="13:14" x14ac:dyDescent="0.3">
      <c r="M1030" s="106"/>
      <c r="N1030" s="106"/>
    </row>
    <row r="1031" spans="13:14" x14ac:dyDescent="0.3">
      <c r="M1031" s="106"/>
      <c r="N1031" s="106"/>
    </row>
    <row r="1032" spans="13:14" x14ac:dyDescent="0.3">
      <c r="M1032" s="106"/>
      <c r="N1032" s="106"/>
    </row>
    <row r="1033" spans="13:14" x14ac:dyDescent="0.3">
      <c r="M1033" s="106"/>
      <c r="N1033" s="106"/>
    </row>
    <row r="1034" spans="13:14" x14ac:dyDescent="0.3">
      <c r="M1034" s="106"/>
      <c r="N1034" s="106"/>
    </row>
    <row r="1035" spans="13:14" x14ac:dyDescent="0.3">
      <c r="M1035" s="106"/>
      <c r="N1035" s="106"/>
    </row>
    <row r="1036" spans="13:14" x14ac:dyDescent="0.3">
      <c r="M1036" s="106"/>
      <c r="N1036" s="106"/>
    </row>
    <row r="1037" spans="13:14" x14ac:dyDescent="0.3">
      <c r="M1037" s="106"/>
      <c r="N1037" s="106"/>
    </row>
    <row r="1038" spans="13:14" x14ac:dyDescent="0.3">
      <c r="M1038" s="106"/>
      <c r="N1038" s="106"/>
    </row>
    <row r="1039" spans="13:14" x14ac:dyDescent="0.3">
      <c r="M1039" s="106"/>
      <c r="N1039" s="106"/>
    </row>
  </sheetData>
  <dataConsolidate/>
  <mergeCells count="30">
    <mergeCell ref="O2:O4"/>
    <mergeCell ref="N2:N4"/>
    <mergeCell ref="G2:K2"/>
    <mergeCell ref="L2:L4"/>
    <mergeCell ref="M2:M4"/>
    <mergeCell ref="G3:G4"/>
    <mergeCell ref="H3:I3"/>
    <mergeCell ref="J3:K3"/>
    <mergeCell ref="A2:A4"/>
    <mergeCell ref="F2:F4"/>
    <mergeCell ref="B2:B4"/>
    <mergeCell ref="C2:E3"/>
    <mergeCell ref="A149:C149"/>
    <mergeCell ref="A100:C101"/>
    <mergeCell ref="A52:C52"/>
    <mergeCell ref="A821:C821"/>
    <mergeCell ref="A869:C869"/>
    <mergeCell ref="A293:C293"/>
    <mergeCell ref="A245:C245"/>
    <mergeCell ref="A197:C197"/>
    <mergeCell ref="A581:C581"/>
    <mergeCell ref="A629:C629"/>
    <mergeCell ref="A677:C677"/>
    <mergeCell ref="A725:C725"/>
    <mergeCell ref="A773:C773"/>
    <mergeCell ref="A341:C341"/>
    <mergeCell ref="A389:C389"/>
    <mergeCell ref="A437:C437"/>
    <mergeCell ref="A485:C485"/>
    <mergeCell ref="A533:C533"/>
  </mergeCells>
  <phoneticPr fontId="10" type="noConversion"/>
  <printOptions horizontalCentered="1" verticalCentered="1"/>
  <pageMargins left="0" right="0" top="0" bottom="0" header="0" footer="0"/>
  <pageSetup paperSize="9" scale="1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J10" sqref="J10"/>
    </sheetView>
  </sheetViews>
  <sheetFormatPr defaultRowHeight="15" x14ac:dyDescent="0.25"/>
  <cols>
    <col min="1" max="1" width="50.5703125" customWidth="1"/>
    <col min="2" max="2" width="11.42578125" customWidth="1"/>
    <col min="3" max="3" width="12" customWidth="1"/>
    <col min="4" max="4" width="12.5703125" customWidth="1"/>
  </cols>
  <sheetData>
    <row r="1" spans="1:5" ht="33" customHeight="1" x14ac:dyDescent="0.3">
      <c r="A1" s="53" t="s">
        <v>8</v>
      </c>
      <c r="B1" s="45">
        <f>'свод МР'!D5</f>
        <v>65</v>
      </c>
      <c r="C1" s="45"/>
      <c r="D1" s="46">
        <f t="shared" ref="D1:D18" si="0">B1-C1</f>
        <v>65</v>
      </c>
    </row>
    <row r="2" spans="1:5" ht="32.25" customHeight="1" x14ac:dyDescent="0.3">
      <c r="A2" s="54" t="s">
        <v>9</v>
      </c>
      <c r="B2" s="45">
        <f>'свод МР'!D6</f>
        <v>437</v>
      </c>
      <c r="C2" s="45"/>
      <c r="D2" s="46">
        <f t="shared" si="0"/>
        <v>437</v>
      </c>
    </row>
    <row r="3" spans="1:5" ht="29.25" customHeight="1" x14ac:dyDescent="0.3">
      <c r="A3" s="54" t="s">
        <v>10</v>
      </c>
      <c r="B3" s="45">
        <f>'свод МР'!D7</f>
        <v>294</v>
      </c>
      <c r="C3" s="45"/>
      <c r="D3" s="46">
        <f t="shared" si="0"/>
        <v>294</v>
      </c>
    </row>
    <row r="4" spans="1:5" ht="33.75" customHeight="1" x14ac:dyDescent="0.3">
      <c r="A4" s="54" t="s">
        <v>11</v>
      </c>
      <c r="B4" s="45">
        <f>'свод МР'!D8</f>
        <v>742</v>
      </c>
      <c r="C4" s="45"/>
      <c r="D4" s="46">
        <f t="shared" si="0"/>
        <v>742</v>
      </c>
    </row>
    <row r="5" spans="1:5" ht="26.25" customHeight="1" x14ac:dyDescent="0.3">
      <c r="A5" s="54" t="s">
        <v>12</v>
      </c>
      <c r="B5" s="45">
        <f>'свод МР'!D9</f>
        <v>219</v>
      </c>
      <c r="C5" s="45"/>
      <c r="D5" s="46">
        <f t="shared" si="0"/>
        <v>219</v>
      </c>
    </row>
    <row r="6" spans="1:5" ht="18" customHeight="1" x14ac:dyDescent="0.3">
      <c r="A6" s="54" t="s">
        <v>13</v>
      </c>
      <c r="B6" s="45">
        <f>'свод МР'!D10</f>
        <v>1206</v>
      </c>
      <c r="C6" s="45"/>
      <c r="D6" s="46">
        <f t="shared" si="0"/>
        <v>1206</v>
      </c>
    </row>
    <row r="7" spans="1:5" ht="25.5" customHeight="1" x14ac:dyDescent="0.3">
      <c r="A7" s="54" t="s">
        <v>14</v>
      </c>
      <c r="B7" s="45">
        <f>'свод МР'!D11</f>
        <v>429</v>
      </c>
      <c r="C7" s="45"/>
      <c r="D7" s="46">
        <f t="shared" si="0"/>
        <v>429</v>
      </c>
      <c r="E7" s="13"/>
    </row>
    <row r="8" spans="1:5" ht="25.5" customHeight="1" x14ac:dyDescent="0.3">
      <c r="A8" s="54" t="s">
        <v>15</v>
      </c>
      <c r="B8" s="45">
        <f>'свод МР'!D12</f>
        <v>136</v>
      </c>
      <c r="C8" s="47"/>
      <c r="D8" s="46">
        <f t="shared" si="0"/>
        <v>136</v>
      </c>
    </row>
    <row r="9" spans="1:5" ht="24" customHeight="1" x14ac:dyDescent="0.3">
      <c r="A9" s="54" t="s">
        <v>16</v>
      </c>
      <c r="B9" s="45">
        <f>'свод МР'!D13</f>
        <v>142</v>
      </c>
      <c r="C9" s="45"/>
      <c r="D9" s="46">
        <f t="shared" si="0"/>
        <v>142</v>
      </c>
    </row>
    <row r="10" spans="1:5" ht="18.75" customHeight="1" x14ac:dyDescent="0.3">
      <c r="A10" s="54" t="s">
        <v>7</v>
      </c>
      <c r="B10" s="45">
        <f>'свод МР'!D14</f>
        <v>169</v>
      </c>
      <c r="C10" s="48"/>
      <c r="D10" s="46">
        <f t="shared" si="0"/>
        <v>169</v>
      </c>
    </row>
    <row r="11" spans="1:5" ht="29.25" customHeight="1" x14ac:dyDescent="0.3">
      <c r="A11" s="54" t="s">
        <v>17</v>
      </c>
      <c r="B11" s="45">
        <f>'свод МР'!D15</f>
        <v>392</v>
      </c>
      <c r="C11" s="47"/>
      <c r="D11" s="46">
        <f t="shared" si="0"/>
        <v>392</v>
      </c>
    </row>
    <row r="12" spans="1:5" ht="24.75" customHeight="1" x14ac:dyDescent="0.3">
      <c r="A12" s="54" t="s">
        <v>18</v>
      </c>
      <c r="B12" s="45">
        <f>'свод МР'!D16</f>
        <v>111</v>
      </c>
      <c r="C12" s="49"/>
      <c r="D12" s="46">
        <f t="shared" si="0"/>
        <v>111</v>
      </c>
    </row>
    <row r="13" spans="1:5" ht="26.25" customHeight="1" x14ac:dyDescent="0.3">
      <c r="A13" s="54" t="s">
        <v>19</v>
      </c>
      <c r="B13" s="45">
        <f>'свод МР'!D17</f>
        <v>82</v>
      </c>
      <c r="C13" s="47"/>
      <c r="D13" s="46">
        <f>B13-C13</f>
        <v>82</v>
      </c>
    </row>
    <row r="14" spans="1:5" ht="24" customHeight="1" x14ac:dyDescent="0.3">
      <c r="A14" s="54" t="s">
        <v>20</v>
      </c>
      <c r="B14" s="45">
        <f>'свод МР'!D18</f>
        <v>173</v>
      </c>
      <c r="C14" s="41"/>
      <c r="D14" s="46">
        <f t="shared" si="0"/>
        <v>173</v>
      </c>
    </row>
    <row r="15" spans="1:5" ht="26.25" customHeight="1" x14ac:dyDescent="0.3">
      <c r="A15" s="54" t="s">
        <v>21</v>
      </c>
      <c r="B15" s="45">
        <f>'свод МР'!D19</f>
        <v>205</v>
      </c>
      <c r="C15" s="45"/>
      <c r="D15" s="46">
        <f t="shared" si="0"/>
        <v>205</v>
      </c>
    </row>
    <row r="16" spans="1:5" ht="25.5" customHeight="1" x14ac:dyDescent="0.3">
      <c r="A16" s="54" t="s">
        <v>22</v>
      </c>
      <c r="B16" s="45">
        <f>'свод МР'!D20</f>
        <v>299</v>
      </c>
      <c r="C16" s="45"/>
      <c r="D16" s="46">
        <f t="shared" si="0"/>
        <v>299</v>
      </c>
    </row>
    <row r="17" spans="1:4" ht="22.5" customHeight="1" x14ac:dyDescent="0.3">
      <c r="A17" s="54" t="s">
        <v>23</v>
      </c>
      <c r="B17" s="45">
        <f>'свод МР'!D21</f>
        <v>538</v>
      </c>
      <c r="C17" s="45"/>
      <c r="D17" s="46">
        <f t="shared" si="0"/>
        <v>538</v>
      </c>
    </row>
    <row r="18" spans="1:4" ht="31.5" customHeight="1" thickBot="1" x14ac:dyDescent="0.35">
      <c r="A18" s="55" t="s">
        <v>24</v>
      </c>
      <c r="B18" s="45">
        <f>'свод МР'!D22</f>
        <v>375</v>
      </c>
      <c r="C18" s="50"/>
      <c r="D18" s="46">
        <f t="shared" si="0"/>
        <v>375</v>
      </c>
    </row>
    <row r="19" spans="1:4" ht="24" customHeight="1" thickBot="1" x14ac:dyDescent="0.35">
      <c r="A19" s="42" t="s">
        <v>32</v>
      </c>
      <c r="B19" s="43" t="s">
        <v>105</v>
      </c>
      <c r="C19" s="56" t="s">
        <v>106</v>
      </c>
      <c r="D19" s="57" t="s">
        <v>107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свод МР</vt:lpstr>
      <vt:lpstr>Постатейно</vt:lpstr>
      <vt:lpstr>Лист1</vt:lpstr>
      <vt:lpstr>'свод МР'!Заголовки_для_печати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Solovei</dc:creator>
  <cp:lastModifiedBy>Маврина Валентина Васильевна</cp:lastModifiedBy>
  <cp:lastPrinted>2023-02-01T08:47:36Z</cp:lastPrinted>
  <dcterms:created xsi:type="dcterms:W3CDTF">2013-09-06T09:22:54Z</dcterms:created>
  <dcterms:modified xsi:type="dcterms:W3CDTF">2026-10-22T10:08:31Z</dcterms:modified>
</cp:coreProperties>
</file>