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385" yWindow="540" windowWidth="25440" windowHeight="15045" tabRatio="806" activeTab="1"/>
  </bookViews>
  <sheets>
    <sheet name="свод МР" sheetId="1" r:id="rId1"/>
    <sheet name="Постатейно" sheetId="24" r:id="rId2"/>
    <sheet name="Лист1" sheetId="26" r:id="rId3"/>
  </sheets>
  <definedNames>
    <definedName name="_xlnm.Print_Titles" localSheetId="0">'свод МР'!$3:$4</definedName>
  </definedNames>
  <calcPr calcId="145621"/>
</workbook>
</file>

<file path=xl/calcChain.xml><?xml version="1.0" encoding="utf-8"?>
<calcChain xmlns="http://schemas.openxmlformats.org/spreadsheetml/2006/main">
  <c r="O531" i="24" l="1"/>
  <c r="N531" i="24"/>
  <c r="N147" i="24" l="1"/>
  <c r="O483" i="24" l="1"/>
  <c r="N483" i="24"/>
  <c r="P20" i="1" l="1"/>
  <c r="P14" i="1"/>
  <c r="P13" i="1"/>
  <c r="N31" i="24"/>
  <c r="M31" i="24"/>
  <c r="L31" i="24"/>
  <c r="K31" i="24"/>
  <c r="J31" i="24"/>
  <c r="I31" i="24"/>
  <c r="H31" i="24"/>
  <c r="G31" i="24"/>
  <c r="F31" i="24"/>
  <c r="E31" i="24"/>
  <c r="D31" i="24"/>
  <c r="C31" i="24"/>
  <c r="C32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O49" i="24"/>
  <c r="O48" i="24"/>
  <c r="O47" i="24"/>
  <c r="O46" i="24"/>
  <c r="O45" i="24"/>
  <c r="O44" i="24"/>
  <c r="O43" i="24"/>
  <c r="O42" i="24"/>
  <c r="O41" i="24" l="1"/>
  <c r="O40" i="24"/>
  <c r="O39" i="24"/>
  <c r="O38" i="24"/>
  <c r="O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O35" i="24"/>
  <c r="O34" i="24"/>
  <c r="O33" i="24"/>
  <c r="O32" i="24"/>
  <c r="O31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M531" i="24"/>
  <c r="M483" i="24"/>
  <c r="O50" i="24" l="1"/>
  <c r="O915" i="24"/>
  <c r="P22" i="1" s="1"/>
  <c r="N915" i="24"/>
  <c r="M915" i="24"/>
  <c r="L915" i="24"/>
  <c r="K915" i="24"/>
  <c r="J915" i="24"/>
  <c r="I915" i="24"/>
  <c r="H915" i="24"/>
  <c r="G915" i="24"/>
  <c r="F915" i="24"/>
  <c r="E915" i="24"/>
  <c r="D915" i="24"/>
  <c r="C915" i="24"/>
  <c r="O867" i="24" l="1"/>
  <c r="P21" i="1" s="1"/>
  <c r="N867" i="24"/>
  <c r="M867" i="24"/>
  <c r="L867" i="24"/>
  <c r="K867" i="24"/>
  <c r="J867" i="24"/>
  <c r="I867" i="24"/>
  <c r="H867" i="24"/>
  <c r="G867" i="24"/>
  <c r="F867" i="24"/>
  <c r="E867" i="24"/>
  <c r="D867" i="24"/>
  <c r="C867" i="24"/>
  <c r="O819" i="24"/>
  <c r="N819" i="24"/>
  <c r="M819" i="24"/>
  <c r="L819" i="24"/>
  <c r="K819" i="24"/>
  <c r="J819" i="24"/>
  <c r="I819" i="24"/>
  <c r="H819" i="24"/>
  <c r="G819" i="24"/>
  <c r="F819" i="24"/>
  <c r="E819" i="24"/>
  <c r="D819" i="24"/>
  <c r="C819" i="24"/>
  <c r="O98" i="24" l="1"/>
  <c r="P5" i="1" s="1"/>
  <c r="N98" i="24"/>
  <c r="M98" i="24"/>
  <c r="L98" i="24"/>
  <c r="K98" i="24"/>
  <c r="J98" i="24"/>
  <c r="I98" i="24"/>
  <c r="H98" i="24"/>
  <c r="G98" i="24"/>
  <c r="F98" i="24"/>
  <c r="E98" i="24"/>
  <c r="D98" i="24"/>
  <c r="C98" i="24"/>
  <c r="O387" i="24" l="1"/>
  <c r="P11" i="1" s="1"/>
  <c r="N387" i="24"/>
  <c r="M387" i="24"/>
  <c r="L387" i="24"/>
  <c r="K387" i="24"/>
  <c r="J387" i="24"/>
  <c r="I387" i="24"/>
  <c r="H387" i="24"/>
  <c r="G387" i="24"/>
  <c r="F387" i="24"/>
  <c r="E387" i="24"/>
  <c r="D387" i="24"/>
  <c r="C387" i="24"/>
  <c r="L531" i="24" l="1"/>
  <c r="K531" i="24"/>
  <c r="J531" i="24"/>
  <c r="I531" i="24"/>
  <c r="H531" i="24"/>
  <c r="G531" i="24"/>
  <c r="F531" i="24"/>
  <c r="E531" i="24"/>
  <c r="D531" i="24"/>
  <c r="C531" i="24"/>
  <c r="L483" i="24" l="1"/>
  <c r="K483" i="24"/>
  <c r="J483" i="24"/>
  <c r="I483" i="24"/>
  <c r="H483" i="24"/>
  <c r="G483" i="24"/>
  <c r="F483" i="24"/>
  <c r="E483" i="24"/>
  <c r="D483" i="24"/>
  <c r="C483" i="24"/>
  <c r="O339" i="24" l="1"/>
  <c r="P10" i="1" s="1"/>
  <c r="N339" i="24"/>
  <c r="M339" i="24"/>
  <c r="L339" i="24"/>
  <c r="K339" i="24"/>
  <c r="J339" i="24"/>
  <c r="I339" i="24"/>
  <c r="H339" i="24"/>
  <c r="G339" i="24"/>
  <c r="F339" i="24"/>
  <c r="E339" i="24"/>
  <c r="D339" i="24"/>
  <c r="C339" i="24"/>
  <c r="O723" i="24" l="1"/>
  <c r="P18" i="1" s="1"/>
  <c r="N723" i="24"/>
  <c r="M723" i="24"/>
  <c r="L723" i="24"/>
  <c r="K723" i="24"/>
  <c r="J723" i="24"/>
  <c r="I723" i="24"/>
  <c r="H723" i="24"/>
  <c r="G723" i="24"/>
  <c r="F723" i="24"/>
  <c r="E723" i="24"/>
  <c r="D723" i="24"/>
  <c r="C723" i="24"/>
  <c r="O435" i="24" l="1"/>
  <c r="P12" i="1" s="1"/>
  <c r="N435" i="24"/>
  <c r="M435" i="24"/>
  <c r="L435" i="24"/>
  <c r="K435" i="24"/>
  <c r="J435" i="24"/>
  <c r="I435" i="24"/>
  <c r="H435" i="24"/>
  <c r="G435" i="24"/>
  <c r="F435" i="24"/>
  <c r="E435" i="24"/>
  <c r="D435" i="24"/>
  <c r="C435" i="24"/>
  <c r="O771" i="24" l="1"/>
  <c r="P19" i="1" s="1"/>
  <c r="N771" i="24"/>
  <c r="M771" i="24"/>
  <c r="L771" i="24"/>
  <c r="K771" i="24"/>
  <c r="J771" i="24"/>
  <c r="I771" i="24"/>
  <c r="H771" i="24"/>
  <c r="G771" i="24"/>
  <c r="F771" i="24"/>
  <c r="E771" i="24"/>
  <c r="D771" i="24"/>
  <c r="C771" i="24"/>
  <c r="O243" i="24" l="1"/>
  <c r="P8" i="1" s="1"/>
  <c r="N243" i="24"/>
  <c r="M243" i="24"/>
  <c r="L243" i="24"/>
  <c r="K243" i="24"/>
  <c r="J243" i="24"/>
  <c r="I243" i="24"/>
  <c r="H243" i="24"/>
  <c r="G243" i="24"/>
  <c r="F243" i="24"/>
  <c r="E243" i="24"/>
  <c r="D243" i="24"/>
  <c r="C243" i="24"/>
  <c r="O579" i="24" l="1"/>
  <c r="P15" i="1" s="1"/>
  <c r="N579" i="24"/>
  <c r="M579" i="24"/>
  <c r="L579" i="24"/>
  <c r="K579" i="24"/>
  <c r="J579" i="24"/>
  <c r="I579" i="24"/>
  <c r="H579" i="24"/>
  <c r="G579" i="24"/>
  <c r="F579" i="24"/>
  <c r="E579" i="24"/>
  <c r="D579" i="24"/>
  <c r="C579" i="24"/>
  <c r="O147" i="24" l="1"/>
  <c r="P6" i="1" s="1"/>
  <c r="M147" i="24"/>
  <c r="L147" i="24"/>
  <c r="K147" i="24"/>
  <c r="J147" i="24"/>
  <c r="I147" i="24"/>
  <c r="H147" i="24"/>
  <c r="G147" i="24"/>
  <c r="F147" i="24"/>
  <c r="E147" i="24"/>
  <c r="D147" i="24"/>
  <c r="C147" i="24"/>
  <c r="O627" i="24" l="1"/>
  <c r="P16" i="1" s="1"/>
  <c r="N627" i="24"/>
  <c r="M627" i="24"/>
  <c r="L627" i="24"/>
  <c r="K627" i="24"/>
  <c r="J627" i="24"/>
  <c r="I627" i="24"/>
  <c r="H627" i="24"/>
  <c r="G627" i="24"/>
  <c r="F627" i="24"/>
  <c r="E627" i="24"/>
  <c r="D627" i="24"/>
  <c r="C627" i="24"/>
  <c r="O291" i="24" l="1"/>
  <c r="P9" i="1" s="1"/>
  <c r="N291" i="24"/>
  <c r="M291" i="24"/>
  <c r="L291" i="24"/>
  <c r="K291" i="24"/>
  <c r="J291" i="24"/>
  <c r="I291" i="24"/>
  <c r="H291" i="24"/>
  <c r="G291" i="24"/>
  <c r="F291" i="24"/>
  <c r="E291" i="24"/>
  <c r="D291" i="24"/>
  <c r="C291" i="24"/>
  <c r="O675" i="24"/>
  <c r="P17" i="1" s="1"/>
  <c r="N675" i="24"/>
  <c r="M675" i="24"/>
  <c r="L675" i="24"/>
  <c r="K675" i="24"/>
  <c r="J675" i="24"/>
  <c r="I675" i="24"/>
  <c r="H675" i="24"/>
  <c r="G675" i="24"/>
  <c r="F675" i="24"/>
  <c r="E675" i="24"/>
  <c r="D675" i="24"/>
  <c r="C675" i="24"/>
  <c r="O195" i="24" l="1"/>
  <c r="P7" i="1" s="1"/>
  <c r="P23" i="1" s="1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C6" i="24" l="1"/>
  <c r="C30" i="24" l="1"/>
  <c r="B50" i="24" l="1"/>
  <c r="C36" i="24"/>
  <c r="C48" i="24" l="1"/>
  <c r="C20" i="24"/>
  <c r="D20" i="24"/>
  <c r="E20" i="24"/>
  <c r="F20" i="24"/>
  <c r="G20" i="24"/>
  <c r="H20" i="24"/>
  <c r="I20" i="24"/>
  <c r="J20" i="24"/>
  <c r="K20" i="24"/>
  <c r="L20" i="24"/>
  <c r="M20" i="24"/>
  <c r="N20" i="24"/>
  <c r="C5" i="24"/>
  <c r="D5" i="24" l="1"/>
  <c r="E5" i="24"/>
  <c r="F5" i="24"/>
  <c r="G5" i="24"/>
  <c r="H5" i="24"/>
  <c r="I5" i="24"/>
  <c r="J5" i="24"/>
  <c r="K5" i="24"/>
  <c r="L5" i="24"/>
  <c r="M5" i="24"/>
  <c r="N5" i="24"/>
  <c r="D6" i="24"/>
  <c r="E6" i="24"/>
  <c r="F6" i="24"/>
  <c r="G6" i="24"/>
  <c r="H6" i="24"/>
  <c r="I6" i="24"/>
  <c r="J6" i="24"/>
  <c r="K6" i="24"/>
  <c r="L6" i="24"/>
  <c r="M6" i="24"/>
  <c r="N6" i="24"/>
  <c r="D7" i="24"/>
  <c r="E7" i="24"/>
  <c r="F7" i="24"/>
  <c r="G7" i="24"/>
  <c r="H7" i="24"/>
  <c r="I7" i="24"/>
  <c r="J7" i="24"/>
  <c r="K7" i="24"/>
  <c r="L7" i="24"/>
  <c r="M7" i="24"/>
  <c r="N7" i="24"/>
  <c r="D8" i="24"/>
  <c r="E8" i="24"/>
  <c r="F8" i="24"/>
  <c r="G8" i="24"/>
  <c r="H8" i="24"/>
  <c r="I8" i="24"/>
  <c r="J8" i="24"/>
  <c r="K8" i="24"/>
  <c r="L8" i="24"/>
  <c r="M8" i="24"/>
  <c r="N8" i="24"/>
  <c r="D9" i="24"/>
  <c r="E9" i="24"/>
  <c r="F9" i="24"/>
  <c r="G9" i="24"/>
  <c r="H9" i="24"/>
  <c r="I9" i="24"/>
  <c r="J9" i="24"/>
  <c r="K9" i="24"/>
  <c r="L9" i="24"/>
  <c r="M9" i="24"/>
  <c r="N9" i="24"/>
  <c r="D10" i="24"/>
  <c r="E10" i="24"/>
  <c r="F10" i="24"/>
  <c r="G10" i="24"/>
  <c r="H10" i="24"/>
  <c r="I10" i="24"/>
  <c r="J10" i="24"/>
  <c r="K10" i="24"/>
  <c r="L10" i="24"/>
  <c r="M10" i="24"/>
  <c r="N10" i="24"/>
  <c r="D12" i="24"/>
  <c r="E12" i="24"/>
  <c r="F12" i="24"/>
  <c r="G12" i="24"/>
  <c r="H12" i="24"/>
  <c r="I12" i="24"/>
  <c r="J12" i="24"/>
  <c r="K12" i="24"/>
  <c r="L12" i="24"/>
  <c r="M12" i="24"/>
  <c r="N12" i="24"/>
  <c r="D13" i="24"/>
  <c r="E13" i="24"/>
  <c r="F13" i="24"/>
  <c r="G13" i="24"/>
  <c r="H13" i="24"/>
  <c r="I13" i="24"/>
  <c r="J13" i="24"/>
  <c r="K13" i="24"/>
  <c r="L13" i="24"/>
  <c r="M13" i="24"/>
  <c r="N13" i="24"/>
  <c r="D14" i="24"/>
  <c r="E14" i="24"/>
  <c r="F14" i="24"/>
  <c r="G14" i="24"/>
  <c r="H14" i="24"/>
  <c r="I14" i="24"/>
  <c r="J14" i="24"/>
  <c r="K14" i="24"/>
  <c r="L14" i="24"/>
  <c r="M14" i="24"/>
  <c r="N14" i="24"/>
  <c r="D15" i="24"/>
  <c r="E15" i="24"/>
  <c r="F15" i="24"/>
  <c r="G15" i="24"/>
  <c r="H15" i="24"/>
  <c r="I15" i="24"/>
  <c r="J15" i="24"/>
  <c r="K15" i="24"/>
  <c r="L15" i="24"/>
  <c r="M15" i="24"/>
  <c r="N15" i="24"/>
  <c r="D16" i="24"/>
  <c r="E16" i="24"/>
  <c r="F16" i="24"/>
  <c r="G16" i="24"/>
  <c r="H16" i="24"/>
  <c r="I16" i="24"/>
  <c r="J16" i="24"/>
  <c r="K16" i="24"/>
  <c r="L16" i="24"/>
  <c r="M16" i="24"/>
  <c r="N16" i="24"/>
  <c r="D17" i="24"/>
  <c r="E17" i="24"/>
  <c r="F17" i="24"/>
  <c r="G17" i="24"/>
  <c r="H17" i="24"/>
  <c r="I17" i="24"/>
  <c r="J17" i="24"/>
  <c r="K17" i="24"/>
  <c r="L17" i="24"/>
  <c r="M17" i="24"/>
  <c r="N17" i="24"/>
  <c r="D18" i="24"/>
  <c r="E18" i="24"/>
  <c r="F18" i="24"/>
  <c r="G18" i="24"/>
  <c r="H18" i="24"/>
  <c r="I18" i="24"/>
  <c r="J18" i="24"/>
  <c r="K18" i="24"/>
  <c r="L18" i="24"/>
  <c r="M18" i="24"/>
  <c r="N18" i="24"/>
  <c r="D19" i="24"/>
  <c r="E19" i="24"/>
  <c r="F19" i="24"/>
  <c r="G19" i="24"/>
  <c r="H19" i="24"/>
  <c r="I19" i="24"/>
  <c r="J19" i="24"/>
  <c r="K19" i="24"/>
  <c r="L19" i="24"/>
  <c r="M19" i="24"/>
  <c r="N19" i="24"/>
  <c r="D21" i="24"/>
  <c r="E21" i="24"/>
  <c r="F21" i="24"/>
  <c r="G21" i="24"/>
  <c r="H21" i="24"/>
  <c r="I21" i="24"/>
  <c r="J21" i="24"/>
  <c r="K21" i="24"/>
  <c r="L21" i="24"/>
  <c r="M21" i="24"/>
  <c r="N21" i="24"/>
  <c r="D22" i="24"/>
  <c r="E22" i="24"/>
  <c r="F22" i="24"/>
  <c r="G22" i="24"/>
  <c r="H22" i="24"/>
  <c r="I22" i="24"/>
  <c r="J22" i="24"/>
  <c r="K22" i="24"/>
  <c r="L22" i="24"/>
  <c r="M22" i="24"/>
  <c r="N22" i="24"/>
  <c r="D23" i="24"/>
  <c r="E23" i="24"/>
  <c r="F23" i="24"/>
  <c r="G23" i="24"/>
  <c r="H23" i="24"/>
  <c r="I23" i="24"/>
  <c r="J23" i="24"/>
  <c r="K23" i="24"/>
  <c r="L23" i="24"/>
  <c r="M23" i="24"/>
  <c r="N23" i="24"/>
  <c r="D24" i="24"/>
  <c r="E24" i="24"/>
  <c r="F24" i="24"/>
  <c r="G24" i="24"/>
  <c r="H24" i="24"/>
  <c r="I24" i="24"/>
  <c r="J24" i="24"/>
  <c r="K24" i="24"/>
  <c r="L24" i="24"/>
  <c r="M24" i="24"/>
  <c r="N24" i="24"/>
  <c r="D25" i="24"/>
  <c r="E25" i="24"/>
  <c r="F25" i="24"/>
  <c r="G25" i="24"/>
  <c r="H25" i="24"/>
  <c r="I25" i="24"/>
  <c r="J25" i="24"/>
  <c r="K25" i="24"/>
  <c r="L25" i="24"/>
  <c r="M25" i="24"/>
  <c r="N25" i="24"/>
  <c r="D26" i="24"/>
  <c r="E26" i="24"/>
  <c r="F26" i="24"/>
  <c r="G26" i="24"/>
  <c r="H26" i="24"/>
  <c r="I26" i="24"/>
  <c r="J26" i="24"/>
  <c r="K26" i="24"/>
  <c r="L26" i="24"/>
  <c r="M26" i="24"/>
  <c r="N26" i="24"/>
  <c r="D27" i="24"/>
  <c r="E27" i="24"/>
  <c r="F27" i="24"/>
  <c r="G27" i="24"/>
  <c r="H27" i="24"/>
  <c r="I27" i="24"/>
  <c r="J27" i="24"/>
  <c r="K27" i="24"/>
  <c r="L27" i="24"/>
  <c r="M27" i="24"/>
  <c r="N27" i="24"/>
  <c r="D28" i="24"/>
  <c r="E28" i="24"/>
  <c r="F28" i="24"/>
  <c r="G28" i="24"/>
  <c r="H28" i="24"/>
  <c r="I28" i="24"/>
  <c r="J28" i="24"/>
  <c r="K28" i="24"/>
  <c r="L28" i="24"/>
  <c r="M28" i="24"/>
  <c r="N28" i="24"/>
  <c r="D29" i="24"/>
  <c r="E29" i="24"/>
  <c r="F29" i="24"/>
  <c r="G29" i="24"/>
  <c r="H29" i="24"/>
  <c r="I29" i="24"/>
  <c r="J29" i="24"/>
  <c r="K29" i="24"/>
  <c r="L29" i="24"/>
  <c r="M29" i="24"/>
  <c r="N29" i="24"/>
  <c r="D33" i="24"/>
  <c r="E33" i="24"/>
  <c r="F33" i="24"/>
  <c r="G33" i="24"/>
  <c r="H33" i="24"/>
  <c r="I33" i="24"/>
  <c r="J33" i="24"/>
  <c r="K33" i="24"/>
  <c r="L33" i="24"/>
  <c r="M33" i="24"/>
  <c r="N33" i="24"/>
  <c r="D34" i="24"/>
  <c r="E34" i="24"/>
  <c r="F34" i="24"/>
  <c r="G34" i="24"/>
  <c r="H34" i="24"/>
  <c r="I34" i="24"/>
  <c r="J34" i="24"/>
  <c r="K34" i="24"/>
  <c r="L34" i="24"/>
  <c r="M34" i="24"/>
  <c r="N34" i="24"/>
  <c r="D35" i="24"/>
  <c r="E35" i="24"/>
  <c r="F35" i="24"/>
  <c r="G35" i="24"/>
  <c r="H35" i="24"/>
  <c r="I35" i="24"/>
  <c r="J35" i="24"/>
  <c r="K35" i="24"/>
  <c r="L35" i="24"/>
  <c r="M35" i="24"/>
  <c r="N35" i="24"/>
  <c r="D37" i="24"/>
  <c r="E37" i="24"/>
  <c r="F37" i="24"/>
  <c r="G37" i="24"/>
  <c r="H37" i="24"/>
  <c r="I37" i="24"/>
  <c r="J37" i="24"/>
  <c r="K37" i="24"/>
  <c r="L37" i="24"/>
  <c r="M37" i="24"/>
  <c r="N37" i="24"/>
  <c r="D38" i="24"/>
  <c r="E38" i="24"/>
  <c r="F38" i="24"/>
  <c r="G38" i="24"/>
  <c r="H38" i="24"/>
  <c r="I38" i="24"/>
  <c r="J38" i="24"/>
  <c r="K38" i="24"/>
  <c r="L38" i="24"/>
  <c r="M38" i="24"/>
  <c r="N38" i="24"/>
  <c r="D39" i="24"/>
  <c r="E39" i="24"/>
  <c r="F39" i="24"/>
  <c r="G39" i="24"/>
  <c r="H39" i="24"/>
  <c r="I39" i="24"/>
  <c r="J39" i="24"/>
  <c r="K39" i="24"/>
  <c r="L39" i="24"/>
  <c r="M39" i="24"/>
  <c r="N39" i="24"/>
  <c r="D40" i="24"/>
  <c r="E40" i="24"/>
  <c r="F40" i="24"/>
  <c r="G40" i="24"/>
  <c r="H40" i="24"/>
  <c r="I40" i="24"/>
  <c r="J40" i="24"/>
  <c r="K40" i="24"/>
  <c r="L40" i="24"/>
  <c r="M40" i="24"/>
  <c r="N40" i="24"/>
  <c r="D41" i="24"/>
  <c r="E41" i="24"/>
  <c r="F41" i="24"/>
  <c r="G41" i="24"/>
  <c r="H41" i="24"/>
  <c r="I41" i="24"/>
  <c r="J41" i="24"/>
  <c r="K41" i="24"/>
  <c r="L41" i="24"/>
  <c r="M41" i="24"/>
  <c r="N41" i="24"/>
  <c r="D42" i="24"/>
  <c r="E42" i="24"/>
  <c r="F42" i="24"/>
  <c r="G42" i="24"/>
  <c r="H42" i="24"/>
  <c r="I42" i="24"/>
  <c r="J42" i="24"/>
  <c r="K42" i="24"/>
  <c r="L42" i="24"/>
  <c r="M42" i="24"/>
  <c r="N42" i="24"/>
  <c r="D44" i="24"/>
  <c r="E44" i="24"/>
  <c r="F44" i="24"/>
  <c r="G44" i="24"/>
  <c r="H44" i="24"/>
  <c r="I44" i="24"/>
  <c r="J44" i="24"/>
  <c r="K44" i="24"/>
  <c r="L44" i="24"/>
  <c r="M44" i="24"/>
  <c r="N44" i="24"/>
  <c r="D45" i="24"/>
  <c r="E45" i="24"/>
  <c r="F45" i="24"/>
  <c r="G45" i="24"/>
  <c r="H45" i="24"/>
  <c r="I45" i="24"/>
  <c r="J45" i="24"/>
  <c r="K45" i="24"/>
  <c r="L45" i="24"/>
  <c r="M45" i="24"/>
  <c r="N45" i="24"/>
  <c r="D46" i="24"/>
  <c r="E46" i="24"/>
  <c r="F46" i="24"/>
  <c r="G46" i="24"/>
  <c r="H46" i="24"/>
  <c r="I46" i="24"/>
  <c r="J46" i="24"/>
  <c r="K46" i="24"/>
  <c r="L46" i="24"/>
  <c r="M46" i="24"/>
  <c r="N46" i="24"/>
  <c r="D49" i="24"/>
  <c r="E49" i="24"/>
  <c r="F49" i="24"/>
  <c r="G49" i="24"/>
  <c r="H49" i="24"/>
  <c r="I49" i="24"/>
  <c r="J49" i="24"/>
  <c r="K49" i="24"/>
  <c r="L49" i="24"/>
  <c r="M49" i="24"/>
  <c r="N49" i="24"/>
  <c r="C7" i="24"/>
  <c r="C8" i="24"/>
  <c r="C9" i="24"/>
  <c r="C10" i="24"/>
  <c r="C12" i="24"/>
  <c r="C13" i="24"/>
  <c r="C14" i="24"/>
  <c r="C15" i="24"/>
  <c r="C16" i="24"/>
  <c r="C17" i="24"/>
  <c r="C18" i="24"/>
  <c r="C19" i="24"/>
  <c r="C21" i="24"/>
  <c r="C22" i="24"/>
  <c r="C23" i="24"/>
  <c r="C24" i="24"/>
  <c r="C25" i="24"/>
  <c r="C26" i="24"/>
  <c r="C27" i="24"/>
  <c r="C28" i="24"/>
  <c r="C29" i="24"/>
  <c r="C33" i="24"/>
  <c r="C34" i="24"/>
  <c r="C35" i="24"/>
  <c r="C37" i="24"/>
  <c r="C38" i="24"/>
  <c r="C39" i="24"/>
  <c r="C40" i="24"/>
  <c r="C41" i="24"/>
  <c r="C42" i="24"/>
  <c r="C44" i="24"/>
  <c r="C45" i="24"/>
  <c r="C46" i="24"/>
  <c r="C49" i="24"/>
  <c r="N50" i="24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 l="1"/>
  <c r="E11" i="1" l="1"/>
  <c r="F11" i="1"/>
  <c r="G11" i="1"/>
  <c r="H11" i="1"/>
  <c r="I11" i="1"/>
  <c r="J11" i="1"/>
  <c r="K11" i="1"/>
  <c r="L11" i="1"/>
  <c r="M11" i="1"/>
  <c r="N11" i="1"/>
  <c r="O11" i="1"/>
  <c r="D11" i="1"/>
  <c r="E12" i="1"/>
  <c r="F12" i="1"/>
  <c r="G12" i="1"/>
  <c r="H12" i="1"/>
  <c r="I12" i="1"/>
  <c r="J12" i="1"/>
  <c r="K12" i="1"/>
  <c r="L12" i="1"/>
  <c r="M12" i="1"/>
  <c r="N12" i="1"/>
  <c r="O12" i="1"/>
  <c r="D12" i="1"/>
  <c r="E13" i="1"/>
  <c r="F13" i="1"/>
  <c r="G13" i="1"/>
  <c r="H13" i="1"/>
  <c r="I13" i="1"/>
  <c r="J13" i="1"/>
  <c r="K13" i="1"/>
  <c r="L13" i="1"/>
  <c r="M13" i="1"/>
  <c r="N13" i="1"/>
  <c r="O13" i="1"/>
  <c r="D13" i="1"/>
  <c r="E14" i="1"/>
  <c r="F14" i="1"/>
  <c r="G14" i="1"/>
  <c r="H14" i="1"/>
  <c r="I14" i="1"/>
  <c r="J14" i="1"/>
  <c r="K14" i="1"/>
  <c r="L14" i="1"/>
  <c r="M14" i="1"/>
  <c r="N14" i="1"/>
  <c r="O14" i="1"/>
  <c r="D14" i="1"/>
  <c r="E15" i="1"/>
  <c r="F15" i="1"/>
  <c r="G15" i="1"/>
  <c r="H15" i="1"/>
  <c r="I15" i="1"/>
  <c r="J15" i="1"/>
  <c r="K15" i="1"/>
  <c r="L15" i="1"/>
  <c r="M15" i="1"/>
  <c r="N15" i="1"/>
  <c r="O15" i="1"/>
  <c r="D15" i="1"/>
  <c r="B11" i="26" s="1"/>
  <c r="E16" i="1"/>
  <c r="F16" i="1"/>
  <c r="G16" i="1"/>
  <c r="H16" i="1"/>
  <c r="I16" i="1"/>
  <c r="J16" i="1"/>
  <c r="K16" i="1"/>
  <c r="L16" i="1"/>
  <c r="M16" i="1"/>
  <c r="N16" i="1"/>
  <c r="O16" i="1"/>
  <c r="D16" i="1"/>
  <c r="B12" i="26" s="1"/>
  <c r="D12" i="26" s="1"/>
  <c r="E17" i="1"/>
  <c r="F17" i="1"/>
  <c r="G17" i="1"/>
  <c r="H17" i="1"/>
  <c r="I17" i="1"/>
  <c r="J17" i="1"/>
  <c r="K17" i="1"/>
  <c r="L17" i="1"/>
  <c r="M17" i="1"/>
  <c r="N17" i="1"/>
  <c r="O17" i="1"/>
  <c r="D17" i="1"/>
  <c r="B13" i="26" s="1"/>
  <c r="D13" i="26" s="1"/>
  <c r="E18" i="1"/>
  <c r="F18" i="1"/>
  <c r="G18" i="1"/>
  <c r="H18" i="1"/>
  <c r="I18" i="1"/>
  <c r="J18" i="1"/>
  <c r="K18" i="1"/>
  <c r="L18" i="1"/>
  <c r="M18" i="1"/>
  <c r="N18" i="1"/>
  <c r="O18" i="1"/>
  <c r="D18" i="1"/>
  <c r="E19" i="1"/>
  <c r="F19" i="1"/>
  <c r="G19" i="1"/>
  <c r="H19" i="1"/>
  <c r="I19" i="1"/>
  <c r="J19" i="1"/>
  <c r="K19" i="1"/>
  <c r="L19" i="1"/>
  <c r="M19" i="1"/>
  <c r="N19" i="1"/>
  <c r="O19" i="1"/>
  <c r="D19" i="1"/>
  <c r="E20" i="1"/>
  <c r="F20" i="1"/>
  <c r="G20" i="1"/>
  <c r="H20" i="1"/>
  <c r="I20" i="1"/>
  <c r="J20" i="1"/>
  <c r="K20" i="1"/>
  <c r="L20" i="1"/>
  <c r="M20" i="1"/>
  <c r="N20" i="1"/>
  <c r="O20" i="1"/>
  <c r="D20" i="1"/>
  <c r="B16" i="26" s="1"/>
  <c r="E21" i="1"/>
  <c r="F21" i="1"/>
  <c r="G21" i="1"/>
  <c r="H21" i="1"/>
  <c r="I21" i="1"/>
  <c r="J21" i="1"/>
  <c r="K21" i="1"/>
  <c r="L21" i="1"/>
  <c r="M21" i="1"/>
  <c r="N21" i="1"/>
  <c r="O21" i="1"/>
  <c r="D21" i="1"/>
  <c r="B17" i="26" s="1"/>
  <c r="E22" i="1"/>
  <c r="F22" i="1"/>
  <c r="G22" i="1"/>
  <c r="H22" i="1"/>
  <c r="I22" i="1"/>
  <c r="J22" i="1"/>
  <c r="K22" i="1"/>
  <c r="L22" i="1"/>
  <c r="M22" i="1"/>
  <c r="N22" i="1"/>
  <c r="O22" i="1"/>
  <c r="D22" i="1"/>
  <c r="B18" i="26" s="1"/>
  <c r="E10" i="1"/>
  <c r="F10" i="1"/>
  <c r="G10" i="1"/>
  <c r="H10" i="1"/>
  <c r="I10" i="1"/>
  <c r="J10" i="1"/>
  <c r="K10" i="1"/>
  <c r="L10" i="1"/>
  <c r="M10" i="1"/>
  <c r="N10" i="1"/>
  <c r="O10" i="1"/>
  <c r="D10" i="1"/>
  <c r="B6" i="26" s="1"/>
  <c r="E9" i="1"/>
  <c r="F9" i="1"/>
  <c r="G9" i="1"/>
  <c r="H9" i="1"/>
  <c r="I9" i="1"/>
  <c r="J9" i="1"/>
  <c r="K9" i="1"/>
  <c r="L9" i="1"/>
  <c r="M9" i="1"/>
  <c r="N9" i="1"/>
  <c r="O9" i="1"/>
  <c r="D9" i="1"/>
  <c r="E8" i="1"/>
  <c r="F8" i="1"/>
  <c r="G8" i="1"/>
  <c r="H8" i="1"/>
  <c r="I8" i="1"/>
  <c r="J8" i="1"/>
  <c r="K8" i="1"/>
  <c r="L8" i="1"/>
  <c r="M8" i="1"/>
  <c r="N8" i="1"/>
  <c r="O8" i="1"/>
  <c r="D8" i="1"/>
  <c r="B4" i="26" s="1"/>
  <c r="E7" i="1"/>
  <c r="F7" i="1"/>
  <c r="G7" i="1"/>
  <c r="H7" i="1"/>
  <c r="I7" i="1"/>
  <c r="J7" i="1"/>
  <c r="K7" i="1"/>
  <c r="L7" i="1"/>
  <c r="M7" i="1"/>
  <c r="N7" i="1"/>
  <c r="O7" i="1"/>
  <c r="D7" i="1"/>
  <c r="B3" i="26" s="1"/>
  <c r="F6" i="1"/>
  <c r="G6" i="1"/>
  <c r="H6" i="1"/>
  <c r="I6" i="1"/>
  <c r="J6" i="1"/>
  <c r="K6" i="1"/>
  <c r="L6" i="1"/>
  <c r="M6" i="1"/>
  <c r="N6" i="1"/>
  <c r="O6" i="1"/>
  <c r="E6" i="1"/>
  <c r="D6" i="1"/>
  <c r="B2" i="26" s="1"/>
  <c r="F5" i="1"/>
  <c r="G5" i="1"/>
  <c r="H5" i="1"/>
  <c r="I5" i="1"/>
  <c r="J5" i="1"/>
  <c r="K5" i="1"/>
  <c r="L5" i="1"/>
  <c r="M5" i="1"/>
  <c r="N5" i="1"/>
  <c r="O5" i="1"/>
  <c r="E5" i="1"/>
  <c r="D5" i="1"/>
  <c r="B14" i="26" l="1"/>
  <c r="D14" i="26" s="1"/>
  <c r="B15" i="26"/>
  <c r="D15" i="26" s="1"/>
  <c r="B10" i="26"/>
  <c r="D10" i="26" s="1"/>
  <c r="B9" i="26"/>
  <c r="D9" i="26" s="1"/>
  <c r="B8" i="26"/>
  <c r="D8" i="26" s="1"/>
  <c r="B7" i="26"/>
  <c r="D7" i="26" s="1"/>
  <c r="B5" i="26"/>
  <c r="D5" i="26" s="1"/>
  <c r="B1" i="26"/>
  <c r="D1" i="26" s="1"/>
  <c r="D3" i="26"/>
  <c r="D18" i="26"/>
  <c r="D11" i="26"/>
  <c r="D6" i="26"/>
  <c r="D17" i="26"/>
  <c r="D16" i="26"/>
  <c r="D2" i="26"/>
  <c r="D4" i="26"/>
  <c r="F23" i="1"/>
  <c r="E23" i="1"/>
  <c r="M50" i="24"/>
  <c r="N23" i="1"/>
  <c r="H50" i="24"/>
  <c r="K23" i="1"/>
  <c r="I23" i="1"/>
  <c r="L23" i="1"/>
  <c r="M23" i="1"/>
  <c r="L50" i="24"/>
  <c r="O23" i="1"/>
  <c r="J23" i="1"/>
  <c r="H23" i="1"/>
  <c r="G23" i="1"/>
  <c r="I50" i="24"/>
  <c r="C50" i="24"/>
  <c r="D50" i="24"/>
  <c r="K50" i="24"/>
  <c r="J50" i="24"/>
  <c r="G50" i="24"/>
  <c r="F50" i="24"/>
  <c r="E50" i="24"/>
  <c r="D23" i="1"/>
</calcChain>
</file>

<file path=xl/sharedStrings.xml><?xml version="1.0" encoding="utf-8"?>
<sst xmlns="http://schemas.openxmlformats.org/spreadsheetml/2006/main" count="974" uniqueCount="138">
  <si>
    <t>Количество проведенных заседаний</t>
  </si>
  <si>
    <t>Количество поступивших протоколов</t>
  </si>
  <si>
    <t>Количество рассмотренных протоколов</t>
  </si>
  <si>
    <t xml:space="preserve">Вынесено постановлений: </t>
  </si>
  <si>
    <t>Общая сумма назначенных штрафов</t>
  </si>
  <si>
    <t>всего</t>
  </si>
  <si>
    <t>Всего</t>
  </si>
  <si>
    <t>Лодейнопольский район</t>
  </si>
  <si>
    <t>Бокситогорский район</t>
  </si>
  <si>
    <t>Волосовский район</t>
  </si>
  <si>
    <t>Волховский район</t>
  </si>
  <si>
    <t>Всеволожский район</t>
  </si>
  <si>
    <t>Выборгский район</t>
  </si>
  <si>
    <t>Гатчинский район</t>
  </si>
  <si>
    <t>Кингисеппский район</t>
  </si>
  <si>
    <t>Киришский район</t>
  </si>
  <si>
    <t>Кировский район</t>
  </si>
  <si>
    <t>Ломоносовский район</t>
  </si>
  <si>
    <t>Лужский район</t>
  </si>
  <si>
    <t>Подпорожский район</t>
  </si>
  <si>
    <t>Приозерский район</t>
  </si>
  <si>
    <t>Сланцевский район</t>
  </si>
  <si>
    <t>Сосновоборский городской округ</t>
  </si>
  <si>
    <t>Тихвинский район</t>
  </si>
  <si>
    <t>Тосненский район</t>
  </si>
  <si>
    <t>ст.2.2</t>
  </si>
  <si>
    <t>ст.2.6</t>
  </si>
  <si>
    <t>ст.3.2</t>
  </si>
  <si>
    <t>ст.3.3</t>
  </si>
  <si>
    <t>ст.3.5</t>
  </si>
  <si>
    <t>ст.7.2</t>
  </si>
  <si>
    <t>ст.9.1</t>
  </si>
  <si>
    <t>Всего:</t>
  </si>
  <si>
    <t>ст. 7.2-1</t>
  </si>
  <si>
    <t>Статьи</t>
  </si>
  <si>
    <t>Статья 3.2. Завышение (занижение) регулируемых органами государственной власти Ленинградской области, органами местного самоуправления цен</t>
  </si>
  <si>
    <t>Статья 7.2. Нарушение порядка официального использования герба и флага Ленинградской области</t>
  </si>
  <si>
    <t>Статья 7.2-1. Нарушение порядка официального использования герба и флага муниципального образования</t>
  </si>
  <si>
    <t>Статья 9.1. Нарушение правил землепользования и застройки</t>
  </si>
  <si>
    <t>ст.2.10</t>
  </si>
  <si>
    <t>Статья 2.2 Нарушение правил содержания домашних животных</t>
  </si>
  <si>
    <t>Статья 4.4. Создание препятствий для вывоза мусора и уборки территории</t>
  </si>
  <si>
    <t>Статья 4.5. Нарушение требований по поддержанию эстетического состояния территорий поселений, городского округа</t>
  </si>
  <si>
    <t>Статья 4.6. Размещение объявлений, иных информационных материалов вне установленных мест</t>
  </si>
  <si>
    <t>Статья 4.7. Нанесение надписей и графических изображений вне отведенных для этих целей мест</t>
  </si>
  <si>
    <t>Статья 4.8. Сидение на спинках скамеек в зонах рекреационного назначения</t>
  </si>
  <si>
    <t>Статья 7.6. Создание препятствий в осуществлении деятельности органов местного самоуправления</t>
  </si>
  <si>
    <t>ст.4.4</t>
  </si>
  <si>
    <t>ст.4.5</t>
  </si>
  <si>
    <t>ст.4.6</t>
  </si>
  <si>
    <t>ст.4.7</t>
  </si>
  <si>
    <t>ст.4.8</t>
  </si>
  <si>
    <t>ст.7.6</t>
  </si>
  <si>
    <t>Статья 2.10 Нарушение установленных органами государственной власти Ленинградской области правил охраны жизни людей на водных объектах, расположенных на территории Ленинградской области</t>
  </si>
  <si>
    <t xml:space="preserve">№ </t>
  </si>
  <si>
    <t xml:space="preserve">Статья 2.11 Приставание к гражданам в общественных местах </t>
  </si>
  <si>
    <t xml:space="preserve">Статья 3.7 Размещение нестационарных торговых объектов с нарушением схемы размещения нестационарных торговых объектов  </t>
  </si>
  <si>
    <t>Статья 4.9 Размещение механических транспортных средств на территориях, занятых зелеными насаждениями, на территории детских и спортивных площадок</t>
  </si>
  <si>
    <t>ст.2.11</t>
  </si>
  <si>
    <t>ст.4.9</t>
  </si>
  <si>
    <t>ст.4.10</t>
  </si>
  <si>
    <t>ст.4.12</t>
  </si>
  <si>
    <t>ст.3.7</t>
  </si>
  <si>
    <t>ст.2.10-1</t>
  </si>
  <si>
    <t>Статья 2.10-1 Нарушение установленного органами местного самоуправления запрета выхода граждан на ледовое покрытие водных объектов</t>
  </si>
  <si>
    <t>от должн. лиц муниципального района</t>
  </si>
  <si>
    <t>от должн. лиц поселений</t>
  </si>
  <si>
    <t>О вынесении назначения наказания в виде</t>
  </si>
  <si>
    <t>предупреждение</t>
  </si>
  <si>
    <t>штраф</t>
  </si>
  <si>
    <t xml:space="preserve">О прекращении производства по делу  </t>
  </si>
  <si>
    <t xml:space="preserve">вынесено устное замечание
по малозначительности
</t>
  </si>
  <si>
    <t>отсутствует состав правонарушения</t>
  </si>
  <si>
    <t>Количество постановлений отмененных судом</t>
  </si>
  <si>
    <t>Количество определений об устранении причин способствующих совершению административного правонарушения</t>
  </si>
  <si>
    <t>Район</t>
  </si>
  <si>
    <t>Статья 4.13. Нарушение порядка создания и использования, в том числе на платной основе, парковок (парковочных мест), расположенных на автомобильных дорогах общего пользования регионального, межмуниципального, местного значения</t>
  </si>
  <si>
    <t>ст.4.13</t>
  </si>
  <si>
    <t>Статья 2.10-2 Нарушение правил использования водных объектов общего пользования для личных и бытовых нужд</t>
  </si>
  <si>
    <t>ст.2.10-2</t>
  </si>
  <si>
    <t>Статья 2.6 Нарушение тишины и покоя граждан</t>
  </si>
  <si>
    <t>ст.4.14</t>
  </si>
  <si>
    <t>ст.4.15</t>
  </si>
  <si>
    <t>Статья 4.14 Нарушение порядка или сроков уборки территории муниципального образования</t>
  </si>
  <si>
    <t>Статья 4.15 Нарушение порядка участия в содержании прилегающих территорий</t>
  </si>
  <si>
    <t>Статья 2.12  Нарушение установленных областным законом дополнительных ограничений курения табака и потребления никотинсодержащей продукции в отдельных общественных местах на территории Ленинградской области</t>
  </si>
  <si>
    <t>Статья 4.6-1 Нарушение установленных органами местного самоуправления муниципальных образований Ленинградской области требований к размещению, внешнему виду и содержанию информационных конструкций</t>
  </si>
  <si>
    <t>Статья 4.9-1 Нарушение требований к размещению и содержанию уличной детской игровой и спортивной инфраструктуры</t>
  </si>
  <si>
    <t>Статья 6.5 Нарушение требований к осуществлению регулярных перевозок пассажиров и багажа автомобильным транспортом по межмуниципальным и муниципальным маршрутам регулярных перевозок по нерегулируемым тарифам</t>
  </si>
  <si>
    <t>ст.2.10-3</t>
  </si>
  <si>
    <t>ст.2.12</t>
  </si>
  <si>
    <t>ст.4.6-1</t>
  </si>
  <si>
    <t>ст.4.9-1</t>
  </si>
  <si>
    <t>ст.6.5</t>
  </si>
  <si>
    <t>Статья 3.5. Нарушение ограничений времени и мест розничной продажи алкогольной продукции, ограничений розничной продажи безалкогольных тонизирующих напитков</t>
  </si>
  <si>
    <t xml:space="preserve">Статья 4.10 Нарушение требований по скашиванию и уборке дикорастущей травы, корчеванию и удалению дикорастущего кустарника, удалению борщевика Сосновского </t>
  </si>
  <si>
    <t>Статья 4.12 Нарушение порядка проведения земляных работ</t>
  </si>
  <si>
    <t>наличие обстоятельств, искл. производство по делу</t>
  </si>
  <si>
    <t>Статья 2.10-3 Нарушение правил пользования водными объектами, расположенными на территории Ленинградской области, для плавания на маломерных судах</t>
  </si>
  <si>
    <t>Статья 3.8 Нарушение порядка организации ярмарок и продажи товаров на них на территории Ленинградской области</t>
  </si>
  <si>
    <t xml:space="preserve">Статья 4.8-1 Нарушение установленных правилами благоустройства территории муниципального образования запретов на размещение (устройство) туристических и рекреационных стоянок, установку палаток, шатров, тентов на территориях муниципальных парков, садов и скверов </t>
  </si>
  <si>
    <t>ст.3.8</t>
  </si>
  <si>
    <t>ст.4.8-1</t>
  </si>
  <si>
    <t>ст.4.11-1</t>
  </si>
  <si>
    <t>ст.4.11-2</t>
  </si>
  <si>
    <t xml:space="preserve">Статья 4.11-1 Нарушение требований к внешнему виду нестационарных торговых объектов и(или) порядка его согласования  </t>
  </si>
  <si>
    <t>Статья 4.11-2 Нарушение требований к содержанию, внешнему виду ограждающих конструкций зданий, строений, сооружений</t>
  </si>
  <si>
    <t>тек. период</t>
  </si>
  <si>
    <t>Предыд. период</t>
  </si>
  <si>
    <t>Разница</t>
  </si>
  <si>
    <t>Статья 5.14 Непроведение мероприятий по удалению борщевика Сосновского</t>
  </si>
  <si>
    <t>ст.5.14</t>
  </si>
  <si>
    <t xml:space="preserve">малозначительности
</t>
  </si>
  <si>
    <t>ст.4.2</t>
  </si>
  <si>
    <t>ст.8.1</t>
  </si>
  <si>
    <t>ст.4.11-3</t>
  </si>
  <si>
    <t>Гатчинский мун. округ</t>
  </si>
  <si>
    <t>Статья 3.3. Осуществление деятельности по продаже товаров в неустановленных местах</t>
  </si>
  <si>
    <t>Статья 4.2 Нарушение правил содержания мест погребения и порядка деятельности кладбищ, установленных органами государственной власти Ленинградской области</t>
  </si>
  <si>
    <t>Статья 4.9-2. Нарушение требований, предъявляемых к размещению некапитальных строений, сооружений</t>
  </si>
  <si>
    <t>Статья 4.9-3. Нарушение установленных законодательством Ленинградской области порядка и условий размещения отдельных видов объектов на землях или земельных участках, находящихся в государственной или муниципальной собственности, без предоставления земельных участков и установления сервитутов, публичного сервитута</t>
  </si>
  <si>
    <t>Статья 4.11-3 Нарушение требований к содержанию, внешнему виду ограждений</t>
  </si>
  <si>
    <t>Статья 8.1 Нарушение законодательства об организации предоставления государственных и муниципальных услуг</t>
  </si>
  <si>
    <t>ст.4.9-2</t>
  </si>
  <si>
    <t>ст.4.9-3</t>
  </si>
  <si>
    <t>Сумма взысканных штрафов</t>
  </si>
  <si>
    <t>Статья 2.10-4. Нарушение правил использования водных объектов для рекреационных целей</t>
  </si>
  <si>
    <t>Статья 2.14 Несоблюдение требования к размещению информации о недопустимости нахождения детей на объектах (на территориях, в помещениях), отнесенных в соответствии с областным законом к местам, в которых нахождение детей не допускается</t>
  </si>
  <si>
    <t>ст.2.14</t>
  </si>
  <si>
    <t>Статья 4.9-4. Нарушение порядка пользования территориями общего пользования при размещении на них средств индивидуальной мобильности</t>
  </si>
  <si>
    <t>Статья 6.6. Нарушение установленного законодательством Ленинградской области порядка подтверждения пассажиром оплаты проезда, перевозки детей, следующих вместе с ним, перевозки багажа, провоза ручной клади, а также подтверждения пассажиром права на бесплатный или льготный проезд при проезде по маршрутам регулярных перевозок в городском, пригородном и междугородном сообщении, установленным в границах Ленинградской области</t>
  </si>
  <si>
    <t>Статья 7.17. Неисполнение или ненадлежащее исполнение решений Губернатора Ленинградской области (Оперативного штаба Ленинградской области), принятых в соответствии с Указом Президента Российской Федерации от 19 октября 2022 года N 757 "О мерах, осуществляемых в субъектах Российской Федерации в связи с Указом Президента Российской Федерации от 19 октября 2022 г. N 756"</t>
  </si>
  <si>
    <t>ст.2.10-4</t>
  </si>
  <si>
    <t>ст.4.9-4</t>
  </si>
  <si>
    <t>ст.6.6</t>
  </si>
  <si>
    <t>ст.7.17</t>
  </si>
  <si>
    <t>Результаты деятельности административных комиссий муниципальных образований Ленинградской области за 2 кв. 2026 г.</t>
  </si>
  <si>
    <t>Результаты деятельности административных комиссий муниципальных образований Ленинградской области за 2 кв. 2026г. (постатейно)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</si>
</sst>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8"/>
      <name val="Bookman Old Style"/>
      <family val="1"/>
      <charset val="204"/>
    </font>
    <font>
      <b/>
      <sz val="14"/>
      <name val="Bookman Old Style"/>
      <family val="1"/>
      <charset val="204"/>
    </font>
    <font>
      <b/>
      <sz val="11.5"/>
      <color indexed="8"/>
      <name val="Bookman Old Style"/>
      <family val="1"/>
      <charset val="204"/>
    </font>
    <font>
      <sz val="11.5"/>
      <color indexed="8"/>
      <name val="Bookman Old Style"/>
      <family val="1"/>
      <charset val="204"/>
    </font>
    <font>
      <sz val="11.5"/>
      <name val="Bookman Old Style"/>
      <family val="1"/>
      <charset val="204"/>
    </font>
    <font>
      <b/>
      <sz val="11.5"/>
      <name val="Bookman Old Style"/>
      <family val="1"/>
      <charset val="204"/>
    </font>
    <font>
      <sz val="10"/>
      <color indexed="8"/>
      <name val="Bookman Old Style"/>
      <family val="1"/>
      <charset val="204"/>
    </font>
    <font>
      <b/>
      <sz val="10"/>
      <color indexed="8"/>
      <name val="Bookman Old Style"/>
      <family val="1"/>
      <charset val="204"/>
    </font>
    <font>
      <sz val="10"/>
      <name val="Bookman Old Style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Bookman Old Style"/>
      <family val="1"/>
      <charset val="204"/>
    </font>
    <font>
      <sz val="11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sz val="10"/>
      <name val="Bookman Old Style"/>
      <family val="1"/>
      <charset val="204"/>
    </font>
    <font>
      <sz val="10"/>
      <name val="Arial Cyr"/>
      <family val="2"/>
      <charset val="204"/>
    </font>
    <font>
      <b/>
      <sz val="12"/>
      <name val="Bookman Old Style"/>
      <family val="1"/>
      <charset val="204"/>
    </font>
    <font>
      <b/>
      <sz val="12"/>
      <color indexed="8"/>
      <name val="Bookman Old Style"/>
      <family val="1"/>
      <charset val="204"/>
    </font>
    <font>
      <sz val="11.5"/>
      <color indexed="64"/>
      <name val="Bookman Old Style"/>
      <family val="1"/>
      <charset val="204"/>
    </font>
    <font>
      <sz val="10"/>
      <color indexed="64"/>
      <name val="Bookman Old Styl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indexed="64"/>
      <name val="Bookman Old Style"/>
      <family val="1"/>
      <charset val="204"/>
    </font>
    <font>
      <sz val="10"/>
      <color rgb="FFFF0000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sz val="11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b/>
      <sz val="9"/>
      <name val="Bookman Old Style"/>
      <family val="1"/>
      <charset val="204"/>
    </font>
    <font>
      <b/>
      <sz val="9"/>
      <color theme="1"/>
      <name val="Bookman Old Style"/>
      <family val="1"/>
      <charset val="204"/>
    </font>
    <font>
      <sz val="9"/>
      <name val="Bookman Old Style"/>
      <family val="1"/>
      <charset val="204"/>
    </font>
    <font>
      <b/>
      <sz val="1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b/>
      <sz val="12"/>
      <color theme="1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3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  <xf numFmtId="0" fontId="23" fillId="0" borderId="0"/>
  </cellStyleXfs>
  <cellXfs count="193">
    <xf numFmtId="0" fontId="0" fillId="0" borderId="0" xfId="0"/>
    <xf numFmtId="0" fontId="1" fillId="0" borderId="0" xfId="0" applyFont="1" applyFill="1" applyBorder="1"/>
    <xf numFmtId="0" fontId="0" fillId="0" borderId="0" xfId="0" applyBorder="1"/>
    <xf numFmtId="3" fontId="0" fillId="0" borderId="0" xfId="0" applyNumberFormat="1"/>
    <xf numFmtId="3" fontId="7" fillId="2" borderId="5" xfId="0" applyNumberFormat="1" applyFont="1" applyFill="1" applyBorder="1"/>
    <xf numFmtId="3" fontId="0" fillId="2" borderId="0" xfId="0" applyNumberFormat="1" applyFill="1"/>
    <xf numFmtId="3" fontId="7" fillId="2" borderId="0" xfId="0" applyNumberFormat="1" applyFont="1" applyFill="1" applyBorder="1"/>
    <xf numFmtId="3" fontId="8" fillId="2" borderId="0" xfId="0" applyNumberFormat="1" applyFont="1" applyFill="1" applyBorder="1"/>
    <xf numFmtId="0" fontId="0" fillId="0" borderId="0" xfId="0" applyFill="1"/>
    <xf numFmtId="3" fontId="7" fillId="0" borderId="0" xfId="0" applyNumberFormat="1" applyFont="1" applyFill="1" applyBorder="1"/>
    <xf numFmtId="3" fontId="0" fillId="0" borderId="0" xfId="0" applyNumberFormat="1" applyFill="1"/>
    <xf numFmtId="3" fontId="7" fillId="2" borderId="8" xfId="0" applyNumberFormat="1" applyFont="1" applyFill="1" applyBorder="1"/>
    <xf numFmtId="3" fontId="7" fillId="2" borderId="3" xfId="0" applyNumberFormat="1" applyFont="1" applyFill="1" applyBorder="1"/>
    <xf numFmtId="0" fontId="0" fillId="2" borderId="0" xfId="0" applyFill="1"/>
    <xf numFmtId="0" fontId="0" fillId="2" borderId="0" xfId="0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1" fillId="0" borderId="18" xfId="0" applyFont="1" applyFill="1" applyBorder="1"/>
    <xf numFmtId="3" fontId="18" fillId="2" borderId="6" xfId="0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2" borderId="2" xfId="0" applyNumberFormat="1" applyFont="1" applyFill="1" applyBorder="1" applyAlignment="1">
      <alignment horizontal="center" vertical="center" wrapText="1"/>
    </xf>
    <xf numFmtId="3" fontId="18" fillId="2" borderId="23" xfId="0" applyNumberFormat="1" applyFon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left"/>
    </xf>
    <xf numFmtId="3" fontId="19" fillId="2" borderId="3" xfId="0" applyNumberFormat="1" applyFont="1" applyFill="1" applyBorder="1"/>
    <xf numFmtId="3" fontId="19" fillId="2" borderId="5" xfId="0" applyNumberFormat="1" applyFont="1" applyFill="1" applyBorder="1"/>
    <xf numFmtId="3" fontId="20" fillId="2" borderId="5" xfId="0" applyNumberFormat="1" applyFont="1" applyFill="1" applyBorder="1"/>
    <xf numFmtId="3" fontId="7" fillId="2" borderId="9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vertical="center"/>
    </xf>
    <xf numFmtId="3" fontId="9" fillId="2" borderId="7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vertical="center"/>
    </xf>
    <xf numFmtId="3" fontId="22" fillId="2" borderId="6" xfId="0" applyNumberFormat="1" applyFont="1" applyFill="1" applyBorder="1" applyAlignment="1">
      <alignment vertical="center"/>
    </xf>
    <xf numFmtId="3" fontId="22" fillId="2" borderId="1" xfId="0" applyNumberFormat="1" applyFont="1" applyFill="1" applyBorder="1" applyAlignment="1">
      <alignment vertical="center"/>
    </xf>
    <xf numFmtId="3" fontId="9" fillId="2" borderId="0" xfId="0" applyNumberFormat="1" applyFont="1" applyFill="1" applyBorder="1"/>
    <xf numFmtId="3" fontId="9" fillId="2" borderId="5" xfId="0" applyNumberFormat="1" applyFont="1" applyFill="1" applyBorder="1"/>
    <xf numFmtId="3" fontId="20" fillId="2" borderId="5" xfId="0" applyNumberFormat="1" applyFont="1" applyFill="1" applyBorder="1" applyAlignment="1">
      <alignment vertical="center"/>
    </xf>
    <xf numFmtId="3" fontId="8" fillId="2" borderId="21" xfId="0" applyNumberFormat="1" applyFont="1" applyFill="1" applyBorder="1"/>
    <xf numFmtId="3" fontId="22" fillId="2" borderId="0" xfId="0" applyNumberFormat="1" applyFont="1" applyFill="1" applyBorder="1" applyAlignment="1">
      <alignment vertical="center"/>
    </xf>
    <xf numFmtId="3" fontId="25" fillId="2" borderId="1" xfId="0" applyNumberFormat="1" applyFont="1" applyFill="1" applyBorder="1" applyAlignment="1">
      <alignment horizontal="right"/>
    </xf>
    <xf numFmtId="3" fontId="20" fillId="3" borderId="5" xfId="0" applyNumberFormat="1" applyFont="1" applyFill="1" applyBorder="1" applyAlignment="1">
      <alignment vertical="center"/>
    </xf>
    <xf numFmtId="3" fontId="26" fillId="3" borderId="22" xfId="0" applyNumberFormat="1" applyFont="1" applyFill="1" applyBorder="1" applyAlignment="1">
      <alignment horizontal="left"/>
    </xf>
    <xf numFmtId="3" fontId="27" fillId="3" borderId="21" xfId="0" applyNumberFormat="1" applyFont="1" applyFill="1" applyBorder="1"/>
    <xf numFmtId="1" fontId="9" fillId="2" borderId="5" xfId="0" applyNumberFormat="1" applyFont="1" applyFill="1" applyBorder="1" applyAlignment="1">
      <alignment vertical="center"/>
    </xf>
    <xf numFmtId="3" fontId="9" fillId="3" borderId="5" xfId="0" applyNumberFormat="1" applyFont="1" applyFill="1" applyBorder="1"/>
    <xf numFmtId="3" fontId="21" fillId="2" borderId="5" xfId="0" applyNumberFormat="1" applyFont="1" applyFill="1" applyBorder="1"/>
    <xf numFmtId="3" fontId="9" fillId="3" borderId="5" xfId="0" applyNumberFormat="1" applyFont="1" applyFill="1" applyBorder="1" applyAlignment="1">
      <alignment vertical="center"/>
    </xf>
    <xf numFmtId="3" fontId="20" fillId="3" borderId="5" xfId="0" applyNumberFormat="1" applyFont="1" applyFill="1" applyBorder="1"/>
    <xf numFmtId="3" fontId="21" fillId="2" borderId="0" xfId="0" applyNumberFormat="1" applyFont="1" applyFill="1"/>
    <xf numFmtId="3" fontId="9" fillId="3" borderId="8" xfId="0" applyNumberFormat="1" applyFont="1" applyFill="1" applyBorder="1"/>
    <xf numFmtId="3" fontId="3" fillId="2" borderId="17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20" xfId="0" applyNumberFormat="1" applyFont="1" applyFill="1" applyBorder="1" applyAlignment="1">
      <alignment horizontal="left" vertical="center" wrapText="1"/>
    </xf>
    <xf numFmtId="3" fontId="5" fillId="3" borderId="24" xfId="0" applyNumberFormat="1" applyFont="1" applyFill="1" applyBorder="1" applyAlignment="1">
      <alignment horizontal="left" vertical="center" wrapText="1"/>
    </xf>
    <xf numFmtId="3" fontId="29" fillId="3" borderId="21" xfId="0" applyNumberFormat="1" applyFont="1" applyFill="1" applyBorder="1"/>
    <xf numFmtId="0" fontId="28" fillId="0" borderId="5" xfId="0" applyFont="1" applyBorder="1"/>
    <xf numFmtId="1" fontId="9" fillId="2" borderId="9" xfId="0" applyNumberFormat="1" applyFont="1" applyFill="1" applyBorder="1" applyAlignment="1">
      <alignment vertical="center"/>
    </xf>
    <xf numFmtId="3" fontId="9" fillId="0" borderId="4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Border="1" applyAlignment="1">
      <alignment horizontal="right" vertical="center" wrapText="1" indent="1"/>
    </xf>
    <xf numFmtId="3" fontId="5" fillId="2" borderId="13" xfId="0" applyNumberFormat="1" applyFont="1" applyFill="1" applyBorder="1" applyAlignment="1">
      <alignment horizontal="right" vertical="center" wrapText="1" indent="1"/>
    </xf>
    <xf numFmtId="3" fontId="5" fillId="2" borderId="14" xfId="0" applyNumberFormat="1" applyFont="1" applyFill="1" applyBorder="1" applyAlignment="1">
      <alignment horizontal="right" vertical="center" wrapText="1" indent="1"/>
    </xf>
    <xf numFmtId="3" fontId="6" fillId="2" borderId="15" xfId="0" applyNumberFormat="1" applyFont="1" applyFill="1" applyBorder="1" applyAlignment="1">
      <alignment horizontal="right" vertical="center" wrapText="1" indent="1"/>
    </xf>
    <xf numFmtId="3" fontId="4" fillId="2" borderId="9" xfId="0" applyNumberFormat="1" applyFont="1" applyFill="1" applyBorder="1" applyAlignment="1">
      <alignment horizontal="left" vertical="center" wrapText="1"/>
    </xf>
    <xf numFmtId="3" fontId="9" fillId="2" borderId="4" xfId="0" applyNumberFormat="1" applyFont="1" applyFill="1" applyBorder="1" applyAlignment="1">
      <alignment horizontal="right" vertical="center" wrapText="1"/>
    </xf>
    <xf numFmtId="3" fontId="24" fillId="2" borderId="6" xfId="0" applyNumberFormat="1" applyFont="1" applyFill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25" fillId="2" borderId="31" xfId="0" applyNumberFormat="1" applyFont="1" applyFill="1" applyBorder="1"/>
    <xf numFmtId="3" fontId="30" fillId="2" borderId="5" xfId="0" applyNumberFormat="1" applyFont="1" applyFill="1" applyBorder="1" applyAlignment="1">
      <alignment vertical="center"/>
    </xf>
    <xf numFmtId="3" fontId="19" fillId="2" borderId="34" xfId="0" applyNumberFormat="1" applyFont="1" applyFill="1" applyBorder="1"/>
    <xf numFmtId="3" fontId="25" fillId="2" borderId="35" xfId="0" applyNumberFormat="1" applyFont="1" applyFill="1" applyBorder="1"/>
    <xf numFmtId="3" fontId="7" fillId="2" borderId="36" xfId="0" applyNumberFormat="1" applyFont="1" applyFill="1" applyBorder="1" applyAlignment="1">
      <alignment vertical="center"/>
    </xf>
    <xf numFmtId="3" fontId="7" fillId="2" borderId="37" xfId="0" applyNumberFormat="1" applyFont="1" applyFill="1" applyBorder="1" applyAlignment="1">
      <alignment vertical="center"/>
    </xf>
    <xf numFmtId="3" fontId="22" fillId="2" borderId="38" xfId="0" applyNumberFormat="1" applyFont="1" applyFill="1" applyBorder="1" applyAlignment="1">
      <alignment vertical="center"/>
    </xf>
    <xf numFmtId="3" fontId="5" fillId="2" borderId="32" xfId="0" applyNumberFormat="1" applyFont="1" applyFill="1" applyBorder="1" applyAlignment="1">
      <alignment horizontal="right" vertical="center" wrapText="1" indent="1"/>
    </xf>
    <xf numFmtId="3" fontId="6" fillId="2" borderId="32" xfId="0" applyNumberFormat="1" applyFont="1" applyFill="1" applyBorder="1" applyAlignment="1">
      <alignment horizontal="right" vertical="center" wrapText="1" indent="1"/>
    </xf>
    <xf numFmtId="3" fontId="7" fillId="2" borderId="34" xfId="0" applyNumberFormat="1" applyFont="1" applyFill="1" applyBorder="1"/>
    <xf numFmtId="3" fontId="7" fillId="2" borderId="37" xfId="0" applyNumberFormat="1" applyFont="1" applyFill="1" applyBorder="1"/>
    <xf numFmtId="3" fontId="9" fillId="2" borderId="37" xfId="0" applyNumberFormat="1" applyFont="1" applyFill="1" applyBorder="1"/>
    <xf numFmtId="3" fontId="9" fillId="2" borderId="37" xfId="0" applyNumberFormat="1" applyFont="1" applyFill="1" applyBorder="1" applyAlignment="1">
      <alignment vertical="center"/>
    </xf>
    <xf numFmtId="3" fontId="20" fillId="2" borderId="37" xfId="0" applyNumberFormat="1" applyFont="1" applyFill="1" applyBorder="1"/>
    <xf numFmtId="3" fontId="20" fillId="2" borderId="37" xfId="0" applyNumberFormat="1" applyFont="1" applyFill="1" applyBorder="1" applyAlignment="1">
      <alignment vertical="center"/>
    </xf>
    <xf numFmtId="3" fontId="7" fillId="2" borderId="42" xfId="0" applyNumberFormat="1" applyFont="1" applyFill="1" applyBorder="1"/>
    <xf numFmtId="3" fontId="8" fillId="2" borderId="43" xfId="0" applyNumberFormat="1" applyFont="1" applyFill="1" applyBorder="1"/>
    <xf numFmtId="0" fontId="0" fillId="2" borderId="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right" vertical="center" wrapText="1" indent="1"/>
    </xf>
    <xf numFmtId="0" fontId="31" fillId="0" borderId="2" xfId="0" applyFont="1" applyBorder="1"/>
    <xf numFmtId="0" fontId="32" fillId="0" borderId="0" xfId="0" applyFont="1" applyFill="1" applyAlignment="1">
      <alignment vertical="center"/>
    </xf>
    <xf numFmtId="3" fontId="33" fillId="0" borderId="0" xfId="0" applyNumberFormat="1" applyFont="1"/>
    <xf numFmtId="3" fontId="37" fillId="2" borderId="6" xfId="0" applyNumberFormat="1" applyFont="1" applyFill="1" applyBorder="1" applyAlignment="1">
      <alignment horizontal="center" vertical="center" wrapText="1"/>
    </xf>
    <xf numFmtId="3" fontId="37" fillId="2" borderId="1" xfId="0" applyNumberFormat="1" applyFont="1" applyFill="1" applyBorder="1" applyAlignment="1">
      <alignment horizontal="center" vertical="center" wrapText="1"/>
    </xf>
    <xf numFmtId="3" fontId="37" fillId="2" borderId="2" xfId="0" applyNumberFormat="1" applyFont="1" applyFill="1" applyBorder="1" applyAlignment="1">
      <alignment horizontal="center" vertical="center" wrapText="1"/>
    </xf>
    <xf numFmtId="3" fontId="37" fillId="2" borderId="23" xfId="0" applyNumberFormat="1" applyFont="1" applyFill="1" applyBorder="1" applyAlignment="1">
      <alignment horizontal="center" vertical="center" wrapText="1"/>
    </xf>
    <xf numFmtId="0" fontId="34" fillId="0" borderId="40" xfId="0" applyFont="1" applyBorder="1"/>
    <xf numFmtId="0" fontId="34" fillId="0" borderId="2" xfId="0" applyFont="1" applyBorder="1"/>
    <xf numFmtId="3" fontId="38" fillId="2" borderId="0" xfId="0" applyNumberFormat="1" applyFont="1" applyFill="1" applyBorder="1" applyAlignment="1">
      <alignment vertical="center" wrapText="1"/>
    </xf>
    <xf numFmtId="3" fontId="20" fillId="2" borderId="0" xfId="0" applyNumberFormat="1" applyFont="1" applyFill="1" applyBorder="1"/>
    <xf numFmtId="3" fontId="33" fillId="2" borderId="0" xfId="0" applyNumberFormat="1" applyFont="1" applyFill="1" applyBorder="1"/>
    <xf numFmtId="0" fontId="34" fillId="0" borderId="3" xfId="0" applyFont="1" applyBorder="1"/>
    <xf numFmtId="0" fontId="34" fillId="0" borderId="8" xfId="0" applyFont="1" applyBorder="1"/>
    <xf numFmtId="0" fontId="34" fillId="0" borderId="39" xfId="0" applyFont="1" applyBorder="1"/>
    <xf numFmtId="0" fontId="34" fillId="0" borderId="5" xfId="0" applyFont="1" applyBorder="1"/>
    <xf numFmtId="0" fontId="34" fillId="0" borderId="0" xfId="0" applyFont="1" applyBorder="1"/>
    <xf numFmtId="0" fontId="33" fillId="2" borderId="5" xfId="0" applyFont="1" applyFill="1" applyBorder="1"/>
    <xf numFmtId="0" fontId="33" fillId="2" borderId="37" xfId="0" applyFont="1" applyFill="1" applyBorder="1"/>
    <xf numFmtId="3" fontId="7" fillId="2" borderId="40" xfId="0" applyNumberFormat="1" applyFont="1" applyFill="1" applyBorder="1" applyAlignment="1">
      <alignment vertical="center"/>
    </xf>
    <xf numFmtId="0" fontId="33" fillId="2" borderId="0" xfId="0" applyFont="1" applyFill="1" applyBorder="1"/>
    <xf numFmtId="0" fontId="33" fillId="2" borderId="0" xfId="0" applyFont="1" applyFill="1"/>
    <xf numFmtId="0" fontId="33" fillId="0" borderId="0" xfId="0" applyFont="1" applyFill="1"/>
    <xf numFmtId="0" fontId="33" fillId="0" borderId="0" xfId="0" applyFont="1"/>
    <xf numFmtId="3" fontId="9" fillId="2" borderId="28" xfId="0" applyNumberFormat="1" applyFont="1" applyFill="1" applyBorder="1"/>
    <xf numFmtId="3" fontId="7" fillId="2" borderId="28" xfId="0" applyNumberFormat="1" applyFont="1" applyFill="1" applyBorder="1"/>
    <xf numFmtId="0" fontId="31" fillId="0" borderId="2" xfId="0" applyFont="1" applyBorder="1" applyAlignment="1">
      <alignment horizontal="right" vertical="center" wrapText="1"/>
    </xf>
    <xf numFmtId="0" fontId="34" fillId="2" borderId="0" xfId="0" applyFont="1" applyFill="1" applyBorder="1"/>
    <xf numFmtId="0" fontId="34" fillId="2" borderId="40" xfId="0" applyFont="1" applyFill="1" applyBorder="1"/>
    <xf numFmtId="0" fontId="31" fillId="2" borderId="2" xfId="0" applyFont="1" applyFill="1" applyBorder="1" applyAlignment="1">
      <alignment horizontal="right" vertical="center"/>
    </xf>
    <xf numFmtId="0" fontId="34" fillId="2" borderId="39" xfId="0" applyFont="1" applyFill="1" applyBorder="1"/>
    <xf numFmtId="0" fontId="31" fillId="0" borderId="2" xfId="0" applyFont="1" applyBorder="1" applyAlignment="1">
      <alignment horizontal="right" vertical="center"/>
    </xf>
    <xf numFmtId="0" fontId="39" fillId="0" borderId="2" xfId="0" applyFont="1" applyBorder="1"/>
    <xf numFmtId="0" fontId="39" fillId="0" borderId="2" xfId="0" applyFont="1" applyBorder="1" applyAlignment="1">
      <alignment vertical="center"/>
    </xf>
    <xf numFmtId="3" fontId="7" fillId="2" borderId="40" xfId="0" applyNumberFormat="1" applyFont="1" applyFill="1" applyBorder="1"/>
    <xf numFmtId="0" fontId="39" fillId="0" borderId="2" xfId="0" applyFont="1" applyBorder="1" applyAlignment="1">
      <alignment horizontal="right" vertical="center"/>
    </xf>
    <xf numFmtId="3" fontId="9" fillId="0" borderId="7" xfId="0" applyNumberFormat="1" applyFont="1" applyFill="1" applyBorder="1" applyAlignment="1">
      <alignment horizontal="right" vertical="center" wrapText="1"/>
    </xf>
    <xf numFmtId="3" fontId="19" fillId="2" borderId="9" xfId="0" applyNumberFormat="1" applyFont="1" applyFill="1" applyBorder="1"/>
    <xf numFmtId="3" fontId="19" fillId="2" borderId="36" xfId="0" applyNumberFormat="1" applyFont="1" applyFill="1" applyBorder="1"/>
    <xf numFmtId="0" fontId="33" fillId="0" borderId="0" xfId="0" applyFont="1" applyFill="1" applyBorder="1"/>
    <xf numFmtId="0" fontId="31" fillId="2" borderId="2" xfId="0" applyFont="1" applyFill="1" applyBorder="1"/>
    <xf numFmtId="0" fontId="33" fillId="0" borderId="39" xfId="0" applyFont="1" applyBorder="1"/>
    <xf numFmtId="0" fontId="33" fillId="0" borderId="40" xfId="0" applyFont="1" applyBorder="1"/>
    <xf numFmtId="3" fontId="33" fillId="0" borderId="40" xfId="0" applyNumberFormat="1" applyFont="1" applyBorder="1"/>
    <xf numFmtId="0" fontId="34" fillId="2" borderId="30" xfId="0" applyFont="1" applyFill="1" applyBorder="1"/>
    <xf numFmtId="0" fontId="34" fillId="2" borderId="41" xfId="0" applyFont="1" applyFill="1" applyBorder="1"/>
    <xf numFmtId="0" fontId="31" fillId="2" borderId="22" xfId="0" applyFont="1" applyFill="1" applyBorder="1"/>
    <xf numFmtId="0" fontId="40" fillId="0" borderId="2" xfId="0" applyFont="1" applyBorder="1"/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 wrapText="1"/>
    </xf>
    <xf numFmtId="3" fontId="17" fillId="2" borderId="26" xfId="0" applyNumberFormat="1" applyFont="1" applyFill="1" applyBorder="1" applyAlignment="1">
      <alignment horizontal="center" vertical="center" wrapText="1"/>
    </xf>
    <xf numFmtId="3" fontId="17" fillId="2" borderId="17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3" fontId="17" fillId="2" borderId="11" xfId="0" applyNumberFormat="1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3" fontId="17" fillId="2" borderId="25" xfId="0" applyNumberFormat="1" applyFont="1" applyFill="1" applyBorder="1" applyAlignment="1">
      <alignment horizontal="center" vertical="center" wrapText="1"/>
    </xf>
    <xf numFmtId="3" fontId="17" fillId="2" borderId="28" xfId="0" applyNumberFormat="1" applyFont="1" applyFill="1" applyBorder="1" applyAlignment="1">
      <alignment horizontal="center" vertical="center" wrapText="1"/>
    </xf>
    <xf numFmtId="3" fontId="17" fillId="2" borderId="29" xfId="0" applyNumberFormat="1" applyFont="1" applyFill="1" applyBorder="1" applyAlignment="1">
      <alignment horizontal="center" vertical="center" wrapText="1"/>
    </xf>
    <xf numFmtId="3" fontId="17" fillId="2" borderId="19" xfId="0" applyNumberFormat="1" applyFont="1" applyFill="1" applyBorder="1" applyAlignment="1">
      <alignment horizontal="center" vertical="center" wrapText="1"/>
    </xf>
    <xf numFmtId="3" fontId="17" fillId="2" borderId="12" xfId="0" applyNumberFormat="1" applyFont="1" applyFill="1" applyBorder="1" applyAlignment="1">
      <alignment horizontal="center" vertical="center" wrapText="1"/>
    </xf>
    <xf numFmtId="3" fontId="17" fillId="2" borderId="27" xfId="0" applyNumberFormat="1" applyFont="1" applyFill="1" applyBorder="1" applyAlignment="1">
      <alignment horizontal="center" vertical="center" wrapText="1"/>
    </xf>
    <xf numFmtId="3" fontId="17" fillId="2" borderId="32" xfId="0" applyNumberFormat="1" applyFont="1" applyFill="1" applyBorder="1" applyAlignment="1">
      <alignment horizontal="center" vertical="center" wrapText="1"/>
    </xf>
    <xf numFmtId="3" fontId="17" fillId="2" borderId="33" xfId="0" applyNumberFormat="1" applyFont="1" applyFill="1" applyBorder="1" applyAlignment="1">
      <alignment horizontal="center" vertical="center" wrapText="1"/>
    </xf>
    <xf numFmtId="3" fontId="2" fillId="4" borderId="33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2" fillId="4" borderId="32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3" fontId="35" fillId="2" borderId="16" xfId="0" applyNumberFormat="1" applyFont="1" applyFill="1" applyBorder="1" applyAlignment="1">
      <alignment horizontal="center" vertical="center" wrapText="1"/>
    </xf>
    <xf numFmtId="3" fontId="35" fillId="2" borderId="26" xfId="0" applyNumberFormat="1" applyFont="1" applyFill="1" applyBorder="1" applyAlignment="1">
      <alignment horizontal="center" vertical="center" wrapText="1"/>
    </xf>
    <xf numFmtId="3" fontId="35" fillId="2" borderId="17" xfId="0" applyNumberFormat="1" applyFont="1" applyFill="1" applyBorder="1" applyAlignment="1">
      <alignment horizontal="center" vertical="center" wrapText="1"/>
    </xf>
    <xf numFmtId="3" fontId="35" fillId="2" borderId="25" xfId="0" applyNumberFormat="1" applyFont="1" applyFill="1" applyBorder="1" applyAlignment="1">
      <alignment horizontal="center" vertical="center" wrapText="1"/>
    </xf>
    <xf numFmtId="3" fontId="35" fillId="2" borderId="28" xfId="0" applyNumberFormat="1" applyFont="1" applyFill="1" applyBorder="1" applyAlignment="1">
      <alignment horizontal="center" vertical="center" wrapText="1"/>
    </xf>
    <xf numFmtId="3" fontId="35" fillId="2" borderId="29" xfId="0" applyNumberFormat="1" applyFont="1" applyFill="1" applyBorder="1" applyAlignment="1">
      <alignment horizontal="center" vertical="center" wrapText="1"/>
    </xf>
    <xf numFmtId="3" fontId="35" fillId="2" borderId="19" xfId="0" applyNumberFormat="1" applyFont="1" applyFill="1" applyBorder="1" applyAlignment="1">
      <alignment horizontal="center" vertical="center" wrapText="1"/>
    </xf>
    <xf numFmtId="3" fontId="35" fillId="2" borderId="12" xfId="0" applyNumberFormat="1" applyFont="1" applyFill="1" applyBorder="1" applyAlignment="1">
      <alignment horizontal="center" vertical="center" wrapText="1"/>
    </xf>
    <xf numFmtId="3" fontId="35" fillId="2" borderId="27" xfId="0" applyNumberFormat="1" applyFont="1" applyFill="1" applyBorder="1" applyAlignment="1">
      <alignment horizontal="center" vertical="center" wrapText="1"/>
    </xf>
    <xf numFmtId="3" fontId="2" fillId="4" borderId="44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45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3" fontId="35" fillId="2" borderId="32" xfId="0" applyNumberFormat="1" applyFont="1" applyFill="1" applyBorder="1" applyAlignment="1">
      <alignment horizontal="center" vertical="center" wrapText="1"/>
    </xf>
    <xf numFmtId="3" fontId="35" fillId="2" borderId="33" xfId="0" applyNumberFormat="1" applyFont="1" applyFill="1" applyBorder="1" applyAlignment="1">
      <alignment horizontal="center" vertical="center" wrapText="1"/>
    </xf>
    <xf numFmtId="0" fontId="36" fillId="2" borderId="25" xfId="0" applyFont="1" applyFill="1" applyBorder="1" applyAlignment="1">
      <alignment horizontal="center" vertical="center"/>
    </xf>
    <xf numFmtId="0" fontId="36" fillId="2" borderId="28" xfId="0" applyFont="1" applyFill="1" applyBorder="1" applyAlignment="1">
      <alignment horizontal="center" vertical="center"/>
    </xf>
    <xf numFmtId="0" fontId="36" fillId="2" borderId="29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center" vertical="center" wrapText="1"/>
    </xf>
    <xf numFmtId="0" fontId="36" fillId="2" borderId="26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3" fontId="35" fillId="2" borderId="13" xfId="0" applyNumberFormat="1" applyFont="1" applyFill="1" applyBorder="1" applyAlignment="1">
      <alignment horizontal="center" vertical="center" wrapText="1"/>
    </xf>
    <xf numFmtId="3" fontId="35" fillId="2" borderId="11" xfId="0" applyNumberFormat="1" applyFont="1" applyFill="1" applyBorder="1" applyAlignment="1">
      <alignment horizontal="center" vertical="center" wrapText="1"/>
    </xf>
  </cellXfs>
  <cellStyles count="3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Обычный" xfId="0" builtinId="0"/>
    <cellStyle name="Обычный 2" xfId="35"/>
    <cellStyle name="Обычный 3" xfId="36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zoomScale="90" zoomScaleNormal="90" zoomScalePageLayoutView="80" workbookViewId="0">
      <pane xSplit="15" ySplit="4" topLeftCell="P11" activePane="bottomRight" state="frozen"/>
      <selection pane="topRight" activeCell="Q1" sqref="Q1"/>
      <selection pane="bottomLeft" activeCell="A8" sqref="A8"/>
      <selection pane="bottomRight" activeCell="K3" sqref="K3:L3"/>
    </sheetView>
  </sheetViews>
  <sheetFormatPr defaultColWidth="8.85546875" defaultRowHeight="15" x14ac:dyDescent="0.25"/>
  <cols>
    <col min="1" max="1" width="5.140625" style="15" customWidth="1"/>
    <col min="2" max="2" width="42.42578125" customWidth="1"/>
    <col min="3" max="3" width="12.85546875" customWidth="1"/>
    <col min="4" max="4" width="12.7109375" customWidth="1"/>
    <col min="5" max="5" width="12" customWidth="1"/>
    <col min="6" max="6" width="11.7109375" customWidth="1"/>
    <col min="7" max="7" width="16" customWidth="1"/>
    <col min="8" max="9" width="11.28515625" customWidth="1"/>
    <col min="10" max="10" width="10.140625" customWidth="1"/>
    <col min="11" max="11" width="12.7109375" customWidth="1"/>
    <col min="12" max="12" width="12.28515625" customWidth="1"/>
    <col min="13" max="13" width="14.28515625" customWidth="1"/>
    <col min="14" max="14" width="15.7109375" customWidth="1"/>
    <col min="15" max="15" width="14.28515625" customWidth="1"/>
    <col min="16" max="16" width="19.7109375" customWidth="1"/>
  </cols>
  <sheetData>
    <row r="1" spans="1:16" ht="21" customHeight="1" thickBot="1" x14ac:dyDescent="0.3">
      <c r="A1" s="16"/>
      <c r="B1" s="17" t="s">
        <v>136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36" customHeight="1" thickBot="1" x14ac:dyDescent="0.3">
      <c r="A2" s="141" t="s">
        <v>54</v>
      </c>
      <c r="B2" s="143" t="s">
        <v>75</v>
      </c>
      <c r="C2" s="143" t="s">
        <v>0</v>
      </c>
      <c r="D2" s="154" t="s">
        <v>1</v>
      </c>
      <c r="E2" s="155"/>
      <c r="F2" s="156"/>
      <c r="G2" s="143" t="s">
        <v>2</v>
      </c>
      <c r="H2" s="151" t="s">
        <v>3</v>
      </c>
      <c r="I2" s="152"/>
      <c r="J2" s="152"/>
      <c r="K2" s="152"/>
      <c r="L2" s="153"/>
      <c r="M2" s="146" t="s">
        <v>73</v>
      </c>
      <c r="N2" s="146" t="s">
        <v>74</v>
      </c>
      <c r="O2" s="154" t="s">
        <v>4</v>
      </c>
      <c r="P2" s="138" t="s">
        <v>125</v>
      </c>
    </row>
    <row r="3" spans="1:16" s="1" customFormat="1" ht="73.5" customHeight="1" x14ac:dyDescent="0.25">
      <c r="A3" s="142"/>
      <c r="B3" s="144"/>
      <c r="C3" s="144"/>
      <c r="D3" s="157"/>
      <c r="E3" s="158"/>
      <c r="F3" s="159"/>
      <c r="G3" s="144"/>
      <c r="H3" s="143" t="s">
        <v>6</v>
      </c>
      <c r="I3" s="149" t="s">
        <v>67</v>
      </c>
      <c r="J3" s="150"/>
      <c r="K3" s="149" t="s">
        <v>70</v>
      </c>
      <c r="L3" s="150"/>
      <c r="M3" s="147"/>
      <c r="N3" s="147"/>
      <c r="O3" s="160"/>
      <c r="P3" s="139"/>
    </row>
    <row r="4" spans="1:16" s="20" customFormat="1" ht="137.25" customHeight="1" thickBot="1" x14ac:dyDescent="0.3">
      <c r="A4" s="142"/>
      <c r="B4" s="145"/>
      <c r="C4" s="145"/>
      <c r="D4" s="21" t="s">
        <v>5</v>
      </c>
      <c r="E4" s="22" t="s">
        <v>65</v>
      </c>
      <c r="F4" s="23" t="s">
        <v>66</v>
      </c>
      <c r="G4" s="145"/>
      <c r="H4" s="145"/>
      <c r="I4" s="21" t="s">
        <v>68</v>
      </c>
      <c r="J4" s="24" t="s">
        <v>69</v>
      </c>
      <c r="K4" s="21" t="s">
        <v>71</v>
      </c>
      <c r="L4" s="23" t="s">
        <v>72</v>
      </c>
      <c r="M4" s="148"/>
      <c r="N4" s="148"/>
      <c r="O4" s="161"/>
      <c r="P4" s="140"/>
    </row>
    <row r="5" spans="1:16" ht="18" customHeight="1" x14ac:dyDescent="0.3">
      <c r="A5" s="87">
        <v>1</v>
      </c>
      <c r="B5" s="66" t="s">
        <v>8</v>
      </c>
      <c r="C5" s="12">
        <f>Постатейно!B98</f>
        <v>13</v>
      </c>
      <c r="D5" s="12">
        <f>Постатейно!C98</f>
        <v>46</v>
      </c>
      <c r="E5" s="12">
        <f>Постатейно!D98</f>
        <v>26</v>
      </c>
      <c r="F5" s="12">
        <f>Постатейно!E98</f>
        <v>20</v>
      </c>
      <c r="G5" s="12">
        <f>Постатейно!F98</f>
        <v>46</v>
      </c>
      <c r="H5" s="12">
        <f>Постатейно!G98</f>
        <v>46</v>
      </c>
      <c r="I5" s="12">
        <f>Постатейно!H98</f>
        <v>0</v>
      </c>
      <c r="J5" s="12">
        <f>Постатейно!I98</f>
        <v>42</v>
      </c>
      <c r="K5" s="12">
        <f>Постатейно!J98</f>
        <v>0</v>
      </c>
      <c r="L5" s="12">
        <f>Постатейно!K98</f>
        <v>4</v>
      </c>
      <c r="M5" s="12">
        <f>Постатейно!L98</f>
        <v>0</v>
      </c>
      <c r="N5" s="12">
        <f>Постатейно!M98</f>
        <v>0</v>
      </c>
      <c r="O5" s="79">
        <f>Постатейно!N98</f>
        <v>58500</v>
      </c>
      <c r="P5" s="134">
        <f>Постатейно!O98</f>
        <v>13000</v>
      </c>
    </row>
    <row r="6" spans="1:16" ht="18" customHeight="1" x14ac:dyDescent="0.3">
      <c r="A6" s="87">
        <v>2</v>
      </c>
      <c r="B6" s="54" t="s">
        <v>9</v>
      </c>
      <c r="C6" s="4">
        <f>Постатейно!B147</f>
        <v>13</v>
      </c>
      <c r="D6" s="4">
        <f>Постатейно!C147</f>
        <v>158</v>
      </c>
      <c r="E6" s="4">
        <f>Постатейно!D147</f>
        <v>18</v>
      </c>
      <c r="F6" s="4">
        <f>Постатейно!E147</f>
        <v>140</v>
      </c>
      <c r="G6" s="4">
        <f>Постатейно!F147</f>
        <v>150</v>
      </c>
      <c r="H6" s="4">
        <f>Постатейно!G147</f>
        <v>150</v>
      </c>
      <c r="I6" s="4">
        <f>Постатейно!H147</f>
        <v>12</v>
      </c>
      <c r="J6" s="4">
        <f>Постатейно!I147</f>
        <v>132</v>
      </c>
      <c r="K6" s="4">
        <f>Постатейно!J147</f>
        <v>1</v>
      </c>
      <c r="L6" s="4">
        <f>Постатейно!K147</f>
        <v>5</v>
      </c>
      <c r="M6" s="4">
        <f>Постатейно!L147</f>
        <v>0</v>
      </c>
      <c r="N6" s="4">
        <f>Постатейно!M147</f>
        <v>0</v>
      </c>
      <c r="O6" s="80">
        <f>Постатейно!N147</f>
        <v>209550</v>
      </c>
      <c r="P6" s="118">
        <f>Постатейно!O147</f>
        <v>57500</v>
      </c>
    </row>
    <row r="7" spans="1:16" ht="18" customHeight="1" x14ac:dyDescent="0.3">
      <c r="A7" s="87">
        <v>3</v>
      </c>
      <c r="B7" s="54" t="s">
        <v>10</v>
      </c>
      <c r="C7" s="4">
        <f>Постатейно!B195</f>
        <v>16</v>
      </c>
      <c r="D7" s="4">
        <f>Постатейно!C195</f>
        <v>198</v>
      </c>
      <c r="E7" s="4">
        <f>Постатейно!D195</f>
        <v>133</v>
      </c>
      <c r="F7" s="4">
        <f>Постатейно!E195</f>
        <v>65</v>
      </c>
      <c r="G7" s="4">
        <f>Постатейно!F195</f>
        <v>198</v>
      </c>
      <c r="H7" s="4">
        <f>Постатейно!G195</f>
        <v>198</v>
      </c>
      <c r="I7" s="4">
        <f>Постатейно!H195</f>
        <v>2</v>
      </c>
      <c r="J7" s="4">
        <f>Постатейно!I195</f>
        <v>196</v>
      </c>
      <c r="K7" s="4">
        <f>Постатейно!J195</f>
        <v>0</v>
      </c>
      <c r="L7" s="4">
        <f>Постатейно!K195</f>
        <v>0</v>
      </c>
      <c r="M7" s="4">
        <f>Постатейно!L195</f>
        <v>0</v>
      </c>
      <c r="N7" s="4">
        <f>Постатейно!M195</f>
        <v>0</v>
      </c>
      <c r="O7" s="80">
        <f>Постатейно!N195</f>
        <v>726000</v>
      </c>
      <c r="P7" s="118">
        <f>Постатейно!O195</f>
        <v>187000</v>
      </c>
    </row>
    <row r="8" spans="1:16" ht="18" customHeight="1" x14ac:dyDescent="0.3">
      <c r="A8" s="87">
        <v>4</v>
      </c>
      <c r="B8" s="54" t="s">
        <v>11</v>
      </c>
      <c r="C8" s="4">
        <f>Постатейно!B243</f>
        <v>12</v>
      </c>
      <c r="D8" s="4">
        <f>Постатейно!C243</f>
        <v>352</v>
      </c>
      <c r="E8" s="4">
        <f>Постатейно!D243</f>
        <v>24</v>
      </c>
      <c r="F8" s="4">
        <f>Постатейно!E243</f>
        <v>305</v>
      </c>
      <c r="G8" s="4">
        <f>Постатейно!F243</f>
        <v>350</v>
      </c>
      <c r="H8" s="4">
        <f>Постатейно!G243</f>
        <v>251</v>
      </c>
      <c r="I8" s="4">
        <f>Постатейно!H243</f>
        <v>44</v>
      </c>
      <c r="J8" s="4">
        <f>Постатейно!I243</f>
        <v>151</v>
      </c>
      <c r="K8" s="4">
        <f>Постатейно!J243</f>
        <v>0</v>
      </c>
      <c r="L8" s="4">
        <f>Постатейно!K243</f>
        <v>51</v>
      </c>
      <c r="M8" s="4">
        <f>Постатейно!L243</f>
        <v>0</v>
      </c>
      <c r="N8" s="4">
        <f>Постатейно!M243</f>
        <v>0</v>
      </c>
      <c r="O8" s="80">
        <f>Постатейно!N243</f>
        <v>612300</v>
      </c>
      <c r="P8" s="118">
        <f>Постатейно!O243</f>
        <v>290600</v>
      </c>
    </row>
    <row r="9" spans="1:16" ht="18" customHeight="1" x14ac:dyDescent="0.3">
      <c r="A9" s="87">
        <v>5</v>
      </c>
      <c r="B9" s="54" t="s">
        <v>12</v>
      </c>
      <c r="C9" s="38">
        <f>Постатейно!B291</f>
        <v>14</v>
      </c>
      <c r="D9" s="38">
        <f>Постатейно!C291</f>
        <v>100</v>
      </c>
      <c r="E9" s="38">
        <f>Постатейно!D291</f>
        <v>50</v>
      </c>
      <c r="F9" s="38">
        <f>Постатейно!E291</f>
        <v>50</v>
      </c>
      <c r="G9" s="38">
        <f>Постатейно!F291</f>
        <v>100</v>
      </c>
      <c r="H9" s="38">
        <f>Постатейно!G291</f>
        <v>100</v>
      </c>
      <c r="I9" s="38">
        <f>Постатейно!H291</f>
        <v>2</v>
      </c>
      <c r="J9" s="38">
        <f>Постатейно!I291</f>
        <v>94</v>
      </c>
      <c r="K9" s="38">
        <f>Постатейно!J291</f>
        <v>0</v>
      </c>
      <c r="L9" s="38">
        <f>Постатейно!K291</f>
        <v>4</v>
      </c>
      <c r="M9" s="38">
        <f>Постатейно!L291</f>
        <v>0</v>
      </c>
      <c r="N9" s="38">
        <f>Постатейно!M291</f>
        <v>0</v>
      </c>
      <c r="O9" s="81">
        <f>Постатейно!N291</f>
        <v>212500</v>
      </c>
      <c r="P9" s="118">
        <f>Постатейно!O291</f>
        <v>82000</v>
      </c>
    </row>
    <row r="10" spans="1:16" ht="18" customHeight="1" x14ac:dyDescent="0.3">
      <c r="A10" s="87">
        <v>6</v>
      </c>
      <c r="B10" s="54" t="s">
        <v>13</v>
      </c>
      <c r="C10" s="4">
        <f>Постатейно!B339</f>
        <v>15</v>
      </c>
      <c r="D10" s="4">
        <f>Постатейно!C339</f>
        <v>639</v>
      </c>
      <c r="E10" s="4">
        <f>Постатейно!D339</f>
        <v>639</v>
      </c>
      <c r="F10" s="4">
        <f>Постатейно!E339</f>
        <v>0</v>
      </c>
      <c r="G10" s="4">
        <f>Постатейно!F339</f>
        <v>526</v>
      </c>
      <c r="H10" s="4">
        <f>Постатейно!G339</f>
        <v>526</v>
      </c>
      <c r="I10" s="4">
        <f>Постатейно!H339</f>
        <v>141</v>
      </c>
      <c r="J10" s="4">
        <f>Постатейно!I339</f>
        <v>304</v>
      </c>
      <c r="K10" s="4">
        <f>Постатейно!J339</f>
        <v>1</v>
      </c>
      <c r="L10" s="4">
        <f>Постатейно!K339</f>
        <v>80</v>
      </c>
      <c r="M10" s="4">
        <f>Постатейно!L339</f>
        <v>0</v>
      </c>
      <c r="N10" s="4">
        <f>Постатейно!M339</f>
        <v>0</v>
      </c>
      <c r="O10" s="80">
        <f>Постатейно!N339</f>
        <v>1132400</v>
      </c>
      <c r="P10" s="118">
        <f>Постатейно!O339</f>
        <v>431200</v>
      </c>
    </row>
    <row r="11" spans="1:16" ht="18" customHeight="1" x14ac:dyDescent="0.3">
      <c r="A11" s="87">
        <v>7</v>
      </c>
      <c r="B11" s="54" t="s">
        <v>14</v>
      </c>
      <c r="C11" s="38">
        <f>Постатейно!B387</f>
        <v>14</v>
      </c>
      <c r="D11" s="38">
        <f>Постатейно!C387</f>
        <v>307</v>
      </c>
      <c r="E11" s="38">
        <f>Постатейно!D387</f>
        <v>274</v>
      </c>
      <c r="F11" s="38">
        <f>Постатейно!E387</f>
        <v>33</v>
      </c>
      <c r="G11" s="38">
        <f>Постатейно!F387</f>
        <v>307</v>
      </c>
      <c r="H11" s="38">
        <f>Постатейно!G387</f>
        <v>307</v>
      </c>
      <c r="I11" s="38">
        <f>Постатейно!H387</f>
        <v>0</v>
      </c>
      <c r="J11" s="38">
        <f>Постатейно!I387</f>
        <v>268</v>
      </c>
      <c r="K11" s="38">
        <f>Постатейно!J387</f>
        <v>0</v>
      </c>
      <c r="L11" s="38">
        <f>Постатейно!K387</f>
        <v>39</v>
      </c>
      <c r="M11" s="38">
        <f>Постатейно!L387</f>
        <v>0</v>
      </c>
      <c r="N11" s="38">
        <f>Постатейно!M387</f>
        <v>0</v>
      </c>
      <c r="O11" s="81">
        <f>Постатейно!N387</f>
        <v>916000</v>
      </c>
      <c r="P11" s="118">
        <f>Постатейно!O387</f>
        <v>411500</v>
      </c>
    </row>
    <row r="12" spans="1:16" ht="18" customHeight="1" x14ac:dyDescent="0.3">
      <c r="A12" s="87">
        <v>8</v>
      </c>
      <c r="B12" s="54" t="s">
        <v>15</v>
      </c>
      <c r="C12" s="34">
        <f>Постатейно!B435</f>
        <v>17</v>
      </c>
      <c r="D12" s="34">
        <f>Постатейно!C435</f>
        <v>104</v>
      </c>
      <c r="E12" s="34">
        <f>Постатейно!D435</f>
        <v>97</v>
      </c>
      <c r="F12" s="34">
        <f>Постатейно!E435</f>
        <v>7</v>
      </c>
      <c r="G12" s="34">
        <f>Постатейно!F435</f>
        <v>96</v>
      </c>
      <c r="H12" s="34">
        <f>Постатейно!G435</f>
        <v>96</v>
      </c>
      <c r="I12" s="34">
        <f>Постатейно!H435</f>
        <v>1</v>
      </c>
      <c r="J12" s="34">
        <f>Постатейно!I435</f>
        <v>83</v>
      </c>
      <c r="K12" s="34">
        <f>Постатейно!J435</f>
        <v>0</v>
      </c>
      <c r="L12" s="34">
        <f>Постатейно!K435</f>
        <v>12</v>
      </c>
      <c r="M12" s="34">
        <f>Постатейно!L435</f>
        <v>2</v>
      </c>
      <c r="N12" s="34">
        <f>Постатейно!M435</f>
        <v>0</v>
      </c>
      <c r="O12" s="82">
        <f>Постатейно!N435</f>
        <v>114800</v>
      </c>
      <c r="P12" s="118">
        <f>Постатейно!O435</f>
        <v>62781</v>
      </c>
    </row>
    <row r="13" spans="1:16" ht="18" customHeight="1" x14ac:dyDescent="0.3">
      <c r="A13" s="87">
        <v>9</v>
      </c>
      <c r="B13" s="54" t="s">
        <v>16</v>
      </c>
      <c r="C13" s="4">
        <f>Постатейно!B483</f>
        <v>15</v>
      </c>
      <c r="D13" s="4">
        <f>Постатейно!C483</f>
        <v>97</v>
      </c>
      <c r="E13" s="4">
        <f>Постатейно!D483</f>
        <v>95</v>
      </c>
      <c r="F13" s="4">
        <f>Постатейно!E483</f>
        <v>0</v>
      </c>
      <c r="G13" s="4">
        <f>Постатейно!F483</f>
        <v>94</v>
      </c>
      <c r="H13" s="4">
        <f>Постатейно!G483</f>
        <v>92</v>
      </c>
      <c r="I13" s="4">
        <f>Постатейно!H483</f>
        <v>2</v>
      </c>
      <c r="J13" s="4">
        <f>Постатейно!I483</f>
        <v>83</v>
      </c>
      <c r="K13" s="4">
        <f>Постатейно!J483</f>
        <v>1</v>
      </c>
      <c r="L13" s="4">
        <f>Постатейно!K483</f>
        <v>6</v>
      </c>
      <c r="M13" s="4">
        <f>Постатейно!L483</f>
        <v>0</v>
      </c>
      <c r="N13" s="4">
        <f>Постатейно!M483</f>
        <v>0</v>
      </c>
      <c r="O13" s="80">
        <f>Постатейно!N483</f>
        <v>339500</v>
      </c>
      <c r="P13" s="118">
        <f>Постатейно!O483</f>
        <v>152000</v>
      </c>
    </row>
    <row r="14" spans="1:16" ht="18" customHeight="1" x14ac:dyDescent="0.3">
      <c r="A14" s="87">
        <v>10</v>
      </c>
      <c r="B14" s="54" t="s">
        <v>7</v>
      </c>
      <c r="C14" s="28">
        <f>Постатейно!B531</f>
        <v>12</v>
      </c>
      <c r="D14" s="28">
        <f>Постатейно!C531</f>
        <v>91</v>
      </c>
      <c r="E14" s="28">
        <f>Постатейно!D531</f>
        <v>91</v>
      </c>
      <c r="F14" s="28">
        <f>Постатейно!E531</f>
        <v>0</v>
      </c>
      <c r="G14" s="28">
        <f>Постатейно!F531</f>
        <v>91</v>
      </c>
      <c r="H14" s="28">
        <f>Постатейно!G531</f>
        <v>91</v>
      </c>
      <c r="I14" s="28">
        <f>Постатейно!H531</f>
        <v>11</v>
      </c>
      <c r="J14" s="28">
        <f>Постатейно!I531</f>
        <v>80</v>
      </c>
      <c r="K14" s="28">
        <f>Постатейно!J531</f>
        <v>0</v>
      </c>
      <c r="L14" s="28">
        <f>Постатейно!K531</f>
        <v>0</v>
      </c>
      <c r="M14" s="28">
        <f>Постатейно!L531</f>
        <v>0</v>
      </c>
      <c r="N14" s="28">
        <f>Постатейно!M531</f>
        <v>0</v>
      </c>
      <c r="O14" s="83">
        <f>Постатейно!N531</f>
        <v>128500</v>
      </c>
      <c r="P14" s="118">
        <f>Постатейно!O531</f>
        <v>39649</v>
      </c>
    </row>
    <row r="15" spans="1:16" ht="18" customHeight="1" x14ac:dyDescent="0.3">
      <c r="A15" s="87">
        <v>11</v>
      </c>
      <c r="B15" s="54" t="s">
        <v>17</v>
      </c>
      <c r="C15" s="34">
        <f>Постатейно!B579</f>
        <v>13</v>
      </c>
      <c r="D15" s="34">
        <f>Постатейно!C579</f>
        <v>230</v>
      </c>
      <c r="E15" s="34">
        <f>Постатейно!D579</f>
        <v>0</v>
      </c>
      <c r="F15" s="34">
        <f>Постатейно!E579</f>
        <v>230</v>
      </c>
      <c r="G15" s="34">
        <f>Постатейно!F579</f>
        <v>230</v>
      </c>
      <c r="H15" s="34">
        <f>Постатейно!G579</f>
        <v>226</v>
      </c>
      <c r="I15" s="34">
        <f>Постатейно!H579</f>
        <v>1</v>
      </c>
      <c r="J15" s="34">
        <f>Постатейно!I579</f>
        <v>149</v>
      </c>
      <c r="K15" s="34">
        <f>Постатейно!J579</f>
        <v>0</v>
      </c>
      <c r="L15" s="34">
        <f>Постатейно!K579</f>
        <v>76</v>
      </c>
      <c r="M15" s="34">
        <f>Постатейно!L579</f>
        <v>0</v>
      </c>
      <c r="N15" s="34">
        <f>Постатейно!M579</f>
        <v>4</v>
      </c>
      <c r="O15" s="82">
        <f>Постатейно!N579</f>
        <v>360500</v>
      </c>
      <c r="P15" s="118">
        <f>Постатейно!O579</f>
        <v>52000</v>
      </c>
    </row>
    <row r="16" spans="1:16" ht="18" customHeight="1" x14ac:dyDescent="0.3">
      <c r="A16" s="87">
        <v>12</v>
      </c>
      <c r="B16" s="54" t="s">
        <v>18</v>
      </c>
      <c r="C16" s="34">
        <f>Постатейно!B627</f>
        <v>14</v>
      </c>
      <c r="D16" s="34">
        <f>Постатейно!C627</f>
        <v>75</v>
      </c>
      <c r="E16" s="34">
        <f>Постатейно!D627</f>
        <v>30</v>
      </c>
      <c r="F16" s="34">
        <f>Постатейно!E627</f>
        <v>45</v>
      </c>
      <c r="G16" s="34">
        <f>Постатейно!F627</f>
        <v>75</v>
      </c>
      <c r="H16" s="34">
        <f>Постатейно!G627</f>
        <v>71</v>
      </c>
      <c r="I16" s="34">
        <f>Постатейно!H627</f>
        <v>7</v>
      </c>
      <c r="J16" s="34">
        <f>Постатейно!I627</f>
        <v>55</v>
      </c>
      <c r="K16" s="34">
        <f>Постатейно!J627</f>
        <v>2</v>
      </c>
      <c r="L16" s="34">
        <f>Постатейно!K627</f>
        <v>2</v>
      </c>
      <c r="M16" s="34">
        <f>Постатейно!L627</f>
        <v>5</v>
      </c>
      <c r="N16" s="34">
        <f>Постатейно!M627</f>
        <v>0</v>
      </c>
      <c r="O16" s="82">
        <f>Постатейно!N627</f>
        <v>95500</v>
      </c>
      <c r="P16" s="118">
        <f>Постатейно!O627</f>
        <v>36500</v>
      </c>
    </row>
    <row r="17" spans="1:19" ht="18" customHeight="1" x14ac:dyDescent="0.3">
      <c r="A17" s="87">
        <v>13</v>
      </c>
      <c r="B17" s="54" t="s">
        <v>19</v>
      </c>
      <c r="C17" s="4">
        <f>Постатейно!B675</f>
        <v>13</v>
      </c>
      <c r="D17" s="4">
        <f>Постатейно!C675</f>
        <v>55</v>
      </c>
      <c r="E17" s="4">
        <f>Постатейно!D675</f>
        <v>46</v>
      </c>
      <c r="F17" s="4">
        <f>Постатейно!E675</f>
        <v>9</v>
      </c>
      <c r="G17" s="4">
        <f>Постатейно!F675</f>
        <v>55</v>
      </c>
      <c r="H17" s="4">
        <f>Постатейно!G675</f>
        <v>55</v>
      </c>
      <c r="I17" s="4">
        <f>Постатейно!H675</f>
        <v>6</v>
      </c>
      <c r="J17" s="4">
        <f>Постатейно!I675</f>
        <v>49</v>
      </c>
      <c r="K17" s="4">
        <f>Постатейно!J675</f>
        <v>0</v>
      </c>
      <c r="L17" s="4">
        <f>Постатейно!K675</f>
        <v>0</v>
      </c>
      <c r="M17" s="4">
        <f>Постатейно!L675</f>
        <v>0</v>
      </c>
      <c r="N17" s="4">
        <f>Постатейно!M675</f>
        <v>0</v>
      </c>
      <c r="O17" s="80">
        <f>Постатейно!N675</f>
        <v>70000</v>
      </c>
      <c r="P17" s="118">
        <f>Постатейно!O675</f>
        <v>36000</v>
      </c>
    </row>
    <row r="18" spans="1:19" ht="18" customHeight="1" x14ac:dyDescent="0.3">
      <c r="A18" s="87">
        <v>14</v>
      </c>
      <c r="B18" s="54" t="s">
        <v>20</v>
      </c>
      <c r="C18" s="39">
        <f>Постатейно!B723</f>
        <v>19</v>
      </c>
      <c r="D18" s="39">
        <f>Постатейно!C723</f>
        <v>115</v>
      </c>
      <c r="E18" s="39">
        <f>Постатейно!D723</f>
        <v>32</v>
      </c>
      <c r="F18" s="39">
        <f>Постатейно!E723</f>
        <v>83</v>
      </c>
      <c r="G18" s="39">
        <f>Постатейно!F723</f>
        <v>110</v>
      </c>
      <c r="H18" s="39">
        <f>Постатейно!G723</f>
        <v>112</v>
      </c>
      <c r="I18" s="39">
        <f>Постатейно!H723</f>
        <v>2</v>
      </c>
      <c r="J18" s="39">
        <f>Постатейно!I723</f>
        <v>37</v>
      </c>
      <c r="K18" s="39">
        <f>Постатейно!J723</f>
        <v>0</v>
      </c>
      <c r="L18" s="39">
        <f>Постатейно!K723</f>
        <v>73</v>
      </c>
      <c r="M18" s="39">
        <f>Постатейно!L723</f>
        <v>1</v>
      </c>
      <c r="N18" s="39">
        <f>Постатейно!M723</f>
        <v>0</v>
      </c>
      <c r="O18" s="84">
        <f>Постатейно!N723</f>
        <v>65500</v>
      </c>
      <c r="P18" s="118">
        <f>Постатейно!O723</f>
        <v>9000</v>
      </c>
    </row>
    <row r="19" spans="1:19" ht="18" customHeight="1" x14ac:dyDescent="0.3">
      <c r="A19" s="87">
        <v>15</v>
      </c>
      <c r="B19" s="54" t="s">
        <v>21</v>
      </c>
      <c r="C19" s="4">
        <f>Постатейно!B771</f>
        <v>16</v>
      </c>
      <c r="D19" s="4">
        <f>Постатейно!C771</f>
        <v>130</v>
      </c>
      <c r="E19" s="4">
        <f>Постатейно!D771</f>
        <v>98</v>
      </c>
      <c r="F19" s="4">
        <f>Постатейно!E771</f>
        <v>32</v>
      </c>
      <c r="G19" s="4">
        <f>Постатейно!F771</f>
        <v>128</v>
      </c>
      <c r="H19" s="4">
        <f>Постатейно!G771</f>
        <v>128</v>
      </c>
      <c r="I19" s="4">
        <f>Постатейно!H771</f>
        <v>1</v>
      </c>
      <c r="J19" s="4">
        <f>Постатейно!I771</f>
        <v>127</v>
      </c>
      <c r="K19" s="4">
        <f>Постатейно!J771</f>
        <v>0</v>
      </c>
      <c r="L19" s="4">
        <f>Постатейно!K771</f>
        <v>0</v>
      </c>
      <c r="M19" s="4">
        <f>Постатейно!L771</f>
        <v>0</v>
      </c>
      <c r="N19" s="4">
        <f>Постатейно!M771</f>
        <v>0</v>
      </c>
      <c r="O19" s="80">
        <f>Постатейно!N771</f>
        <v>191500</v>
      </c>
      <c r="P19" s="118">
        <f>Постатейно!O771</f>
        <v>86500</v>
      </c>
    </row>
    <row r="20" spans="1:19" ht="18" customHeight="1" x14ac:dyDescent="0.3">
      <c r="A20" s="87">
        <v>16</v>
      </c>
      <c r="B20" s="54" t="s">
        <v>22</v>
      </c>
      <c r="C20" s="4">
        <f>Постатейно!B819</f>
        <v>15</v>
      </c>
      <c r="D20" s="4">
        <f>Постатейно!C819</f>
        <v>220</v>
      </c>
      <c r="E20" s="4">
        <f>Постатейно!D819</f>
        <v>220</v>
      </c>
      <c r="F20" s="4">
        <f>Постатейно!E819</f>
        <v>0</v>
      </c>
      <c r="G20" s="4">
        <f>Постатейно!F819</f>
        <v>10</v>
      </c>
      <c r="H20" s="4">
        <f>Постатейно!G819</f>
        <v>10</v>
      </c>
      <c r="I20" s="4">
        <f>Постатейно!H819</f>
        <v>0</v>
      </c>
      <c r="J20" s="4">
        <f>Постатейно!I819</f>
        <v>10</v>
      </c>
      <c r="K20" s="4">
        <f>Постатейно!J819</f>
        <v>0</v>
      </c>
      <c r="L20" s="4">
        <f>Постатейно!K819</f>
        <v>0</v>
      </c>
      <c r="M20" s="4">
        <f>Постатейно!L819</f>
        <v>0</v>
      </c>
      <c r="N20" s="4">
        <f>Постатейно!M819</f>
        <v>0</v>
      </c>
      <c r="O20" s="80">
        <f>Постатейно!N819</f>
        <v>36500</v>
      </c>
      <c r="P20" s="118">
        <f>Постатейно!O819</f>
        <v>0</v>
      </c>
    </row>
    <row r="21" spans="1:19" ht="18" customHeight="1" x14ac:dyDescent="0.3">
      <c r="A21" s="87">
        <v>17</v>
      </c>
      <c r="B21" s="54" t="s">
        <v>23</v>
      </c>
      <c r="C21" s="4">
        <f>Постатейно!B867</f>
        <v>12</v>
      </c>
      <c r="D21" s="4">
        <f>Постатейно!C867</f>
        <v>337</v>
      </c>
      <c r="E21" s="4">
        <f>Постатейно!D867</f>
        <v>332</v>
      </c>
      <c r="F21" s="4">
        <f>Постатейно!E867</f>
        <v>5</v>
      </c>
      <c r="G21" s="4">
        <f>Постатейно!F867</f>
        <v>337</v>
      </c>
      <c r="H21" s="4">
        <f>Постатейно!G867</f>
        <v>337</v>
      </c>
      <c r="I21" s="4">
        <f>Постатейно!H867</f>
        <v>2</v>
      </c>
      <c r="J21" s="4">
        <f>Постатейно!I867</f>
        <v>271</v>
      </c>
      <c r="K21" s="4">
        <f>Постатейно!J867</f>
        <v>39</v>
      </c>
      <c r="L21" s="4">
        <f>Постатейно!K867</f>
        <v>24</v>
      </c>
      <c r="M21" s="4">
        <f>Постатейно!L867</f>
        <v>1</v>
      </c>
      <c r="N21" s="4">
        <f>Постатейно!M867</f>
        <v>0</v>
      </c>
      <c r="O21" s="80">
        <f>Постатейно!N867</f>
        <v>599500</v>
      </c>
      <c r="P21" s="118">
        <f>Постатейно!O867</f>
        <v>139000</v>
      </c>
    </row>
    <row r="22" spans="1:19" ht="18" customHeight="1" thickBot="1" x14ac:dyDescent="0.35">
      <c r="A22" s="87">
        <v>18</v>
      </c>
      <c r="B22" s="54" t="s">
        <v>24</v>
      </c>
      <c r="C22" s="11">
        <f>Постатейно!B915</f>
        <v>12</v>
      </c>
      <c r="D22" s="11">
        <f>Постатейно!C915</f>
        <v>233</v>
      </c>
      <c r="E22" s="11">
        <f>Постатейно!D915</f>
        <v>94</v>
      </c>
      <c r="F22" s="11">
        <f>Постатейно!E915</f>
        <v>139</v>
      </c>
      <c r="G22" s="11">
        <f>Постатейно!F915</f>
        <v>233</v>
      </c>
      <c r="H22" s="11">
        <f>Постатейно!G915</f>
        <v>233</v>
      </c>
      <c r="I22" s="11">
        <f>Постатейно!H915</f>
        <v>69</v>
      </c>
      <c r="J22" s="11">
        <f>Постатейно!I915</f>
        <v>113</v>
      </c>
      <c r="K22" s="11">
        <f>Постатейно!J915</f>
        <v>32</v>
      </c>
      <c r="L22" s="11">
        <f>Постатейно!K915</f>
        <v>19</v>
      </c>
      <c r="M22" s="11">
        <f>Постатейно!L915</f>
        <v>0</v>
      </c>
      <c r="N22" s="11">
        <f>Постатейно!M915</f>
        <v>0</v>
      </c>
      <c r="O22" s="85">
        <f>Постатейно!N915</f>
        <v>225500</v>
      </c>
      <c r="P22" s="135">
        <f>Постатейно!O915</f>
        <v>50000</v>
      </c>
    </row>
    <row r="23" spans="1:19" ht="23.25" customHeight="1" thickBot="1" x14ac:dyDescent="0.3">
      <c r="A23" s="88"/>
      <c r="B23" s="53" t="s">
        <v>32</v>
      </c>
      <c r="C23" s="40">
        <f>C5+C6+C7+C8+C9+C10+C11+C12+C13+C14+C15+C16+C17+C18+C19+C20+C21+C22</f>
        <v>255</v>
      </c>
      <c r="D23" s="40">
        <f>SUM(D5:D22)</f>
        <v>3487</v>
      </c>
      <c r="E23" s="40">
        <f t="shared" ref="E23:O23" si="0">SUM(E5:E22)</f>
        <v>2299</v>
      </c>
      <c r="F23" s="40">
        <f t="shared" si="0"/>
        <v>1163</v>
      </c>
      <c r="G23" s="40">
        <f t="shared" si="0"/>
        <v>3136</v>
      </c>
      <c r="H23" s="40">
        <f t="shared" si="0"/>
        <v>3029</v>
      </c>
      <c r="I23" s="40">
        <f t="shared" si="0"/>
        <v>303</v>
      </c>
      <c r="J23" s="40">
        <f t="shared" si="0"/>
        <v>2244</v>
      </c>
      <c r="K23" s="40">
        <f t="shared" si="0"/>
        <v>76</v>
      </c>
      <c r="L23" s="40">
        <f t="shared" si="0"/>
        <v>395</v>
      </c>
      <c r="M23" s="40">
        <f t="shared" si="0"/>
        <v>9</v>
      </c>
      <c r="N23" s="40">
        <f t="shared" si="0"/>
        <v>4</v>
      </c>
      <c r="O23" s="86">
        <f t="shared" si="0"/>
        <v>6094550</v>
      </c>
      <c r="P23" s="136">
        <f>SUM(P5:P22)</f>
        <v>2136230</v>
      </c>
    </row>
    <row r="24" spans="1:19" x14ac:dyDescent="0.25">
      <c r="A24" s="18"/>
      <c r="B24" s="25"/>
      <c r="C24" s="5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9" x14ac:dyDescent="0.25">
      <c r="A25" s="18"/>
      <c r="B25" s="1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9" x14ac:dyDescent="0.25">
      <c r="A26" s="18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9" x14ac:dyDescent="0.25">
      <c r="A27" s="1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9" ht="15.75" x14ac:dyDescent="0.3">
      <c r="A28" s="18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9"/>
      <c r="P28" s="3"/>
      <c r="Q28" s="3"/>
      <c r="R28" s="3"/>
      <c r="S28" s="3"/>
    </row>
    <row r="29" spans="1:19" ht="15.75" x14ac:dyDescent="0.3">
      <c r="A29" s="1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3"/>
      <c r="Q29" s="3"/>
      <c r="R29" s="3"/>
      <c r="S29" s="3"/>
    </row>
    <row r="30" spans="1:19" ht="15.75" x14ac:dyDescent="0.3">
      <c r="A30" s="1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  <c r="P30" s="3"/>
      <c r="Q30" s="3"/>
      <c r="R30" s="3"/>
      <c r="S30" s="3"/>
    </row>
    <row r="31" spans="1:19" ht="15.75" x14ac:dyDescent="0.3">
      <c r="A31" s="1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3"/>
      <c r="Q31" s="3"/>
      <c r="R31" s="3"/>
      <c r="S31" s="3"/>
    </row>
    <row r="32" spans="1:19" ht="15.75" x14ac:dyDescent="0.3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  <c r="P32" s="3"/>
      <c r="Q32" s="3"/>
      <c r="R32" s="3"/>
      <c r="S32" s="3"/>
    </row>
    <row r="33" spans="1:19" ht="15.75" x14ac:dyDescent="0.3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  <c r="P33" s="3"/>
      <c r="Q33" s="3"/>
      <c r="R33" s="3"/>
      <c r="S33" s="3"/>
    </row>
    <row r="34" spans="1:19" ht="15.75" x14ac:dyDescent="0.3">
      <c r="O34" s="6"/>
      <c r="P34" s="3"/>
      <c r="Q34" s="3"/>
      <c r="R34" s="3"/>
      <c r="S34" s="3"/>
    </row>
    <row r="35" spans="1:19" ht="15.75" x14ac:dyDescent="0.3">
      <c r="O35" s="6"/>
      <c r="P35" s="3"/>
      <c r="Q35" s="3"/>
      <c r="R35" s="3"/>
      <c r="S35" s="3"/>
    </row>
    <row r="36" spans="1:19" ht="15.75" x14ac:dyDescent="0.3">
      <c r="O36" s="6"/>
      <c r="P36" s="3"/>
      <c r="Q36" s="3"/>
      <c r="R36" s="3"/>
      <c r="S36" s="3"/>
    </row>
    <row r="37" spans="1:19" ht="15.75" x14ac:dyDescent="0.3">
      <c r="O37" s="6"/>
      <c r="P37" s="3"/>
      <c r="Q37" s="3"/>
      <c r="R37" s="3"/>
      <c r="S37" s="3"/>
    </row>
    <row r="38" spans="1:19" ht="15.75" x14ac:dyDescent="0.3">
      <c r="O38" s="6"/>
      <c r="P38" s="3"/>
      <c r="Q38" s="3"/>
      <c r="R38" s="3"/>
      <c r="S38" s="3"/>
    </row>
    <row r="39" spans="1:19" ht="15.75" x14ac:dyDescent="0.3">
      <c r="O39" s="6"/>
      <c r="P39" s="3"/>
      <c r="Q39" s="3"/>
      <c r="R39" s="3"/>
      <c r="S39" s="3"/>
    </row>
    <row r="40" spans="1:19" ht="15.75" x14ac:dyDescent="0.3">
      <c r="O40" s="6"/>
      <c r="P40" s="3"/>
      <c r="Q40" s="3"/>
      <c r="R40" s="3"/>
      <c r="S40" s="3"/>
    </row>
    <row r="41" spans="1:19" ht="15.75" x14ac:dyDescent="0.3">
      <c r="O41" s="6"/>
      <c r="P41" s="3"/>
      <c r="Q41" s="3"/>
      <c r="R41" s="3"/>
      <c r="S41" s="3"/>
    </row>
    <row r="42" spans="1:19" ht="15.75" x14ac:dyDescent="0.3">
      <c r="O42" s="6"/>
      <c r="P42" s="3"/>
      <c r="Q42" s="3"/>
      <c r="R42" s="3"/>
      <c r="S42" s="3"/>
    </row>
    <row r="43" spans="1:19" ht="15.75" x14ac:dyDescent="0.3">
      <c r="O43" s="6"/>
      <c r="P43" s="3"/>
      <c r="Q43" s="3"/>
      <c r="R43" s="3"/>
      <c r="S43" s="3"/>
    </row>
    <row r="44" spans="1:19" ht="15.75" x14ac:dyDescent="0.3">
      <c r="O44" s="6"/>
      <c r="P44" s="3"/>
      <c r="Q44" s="3"/>
      <c r="R44" s="3"/>
      <c r="S44" s="3"/>
    </row>
    <row r="45" spans="1:19" ht="15.75" x14ac:dyDescent="0.3">
      <c r="O45" s="6"/>
      <c r="P45" s="3"/>
      <c r="Q45" s="3"/>
      <c r="R45" s="3"/>
      <c r="S45" s="3"/>
    </row>
    <row r="46" spans="1:19" x14ac:dyDescent="0.25">
      <c r="O46" s="7"/>
      <c r="P46" s="3"/>
      <c r="Q46" s="3"/>
      <c r="R46" s="3"/>
      <c r="S46" s="3"/>
    </row>
    <row r="47" spans="1:19" x14ac:dyDescent="0.25">
      <c r="O47" s="3"/>
    </row>
    <row r="48" spans="1:19" x14ac:dyDescent="0.25">
      <c r="O48" s="3"/>
    </row>
  </sheetData>
  <dataConsolidate/>
  <mergeCells count="13">
    <mergeCell ref="P2:P4"/>
    <mergeCell ref="A2:A4"/>
    <mergeCell ref="C2:C4"/>
    <mergeCell ref="B2:B4"/>
    <mergeCell ref="N2:N4"/>
    <mergeCell ref="H3:H4"/>
    <mergeCell ref="I3:J3"/>
    <mergeCell ref="K3:L3"/>
    <mergeCell ref="H2:L2"/>
    <mergeCell ref="M2:M4"/>
    <mergeCell ref="G2:G4"/>
    <mergeCell ref="D2:F3"/>
    <mergeCell ref="O2:O4"/>
  </mergeCells>
  <phoneticPr fontId="10" type="noConversion"/>
  <printOptions headings="1"/>
  <pageMargins left="0" right="0" top="0" bottom="0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039"/>
  <sheetViews>
    <sheetView tabSelected="1" zoomScale="80" zoomScaleNormal="80" zoomScalePageLayoutView="90" workbookViewId="0">
      <pane xSplit="14" ySplit="4" topLeftCell="O694" activePane="bottomRight" state="frozen"/>
      <selection pane="topRight" activeCell="Q1" sqref="Q1"/>
      <selection pane="bottomLeft" activeCell="A8" sqref="A8"/>
      <selection pane="bottomRight" activeCell="F720" sqref="F720"/>
    </sheetView>
  </sheetViews>
  <sheetFormatPr defaultColWidth="8.85546875" defaultRowHeight="15.75" x14ac:dyDescent="0.3"/>
  <cols>
    <col min="1" max="1" width="40.42578125" style="112" customWidth="1"/>
    <col min="2" max="2" width="11.85546875" style="113" customWidth="1"/>
    <col min="3" max="3" width="13" style="113" customWidth="1"/>
    <col min="4" max="4" width="11" style="113" customWidth="1"/>
    <col min="5" max="5" width="13.28515625" style="113" customWidth="1"/>
    <col min="6" max="6" width="15" style="113" customWidth="1"/>
    <col min="7" max="7" width="11.28515625" style="113" customWidth="1"/>
    <col min="8" max="8" width="12.85546875" style="113" customWidth="1"/>
    <col min="9" max="9" width="11.42578125" style="113" customWidth="1"/>
    <col min="10" max="10" width="10.85546875" style="113" customWidth="1"/>
    <col min="11" max="11" width="13.28515625" style="113" customWidth="1"/>
    <col min="12" max="12" width="13.5703125" style="113" customWidth="1"/>
    <col min="13" max="13" width="16.5703125" style="113" customWidth="1"/>
    <col min="14" max="14" width="19.28515625" style="113" customWidth="1"/>
    <col min="15" max="15" width="18.42578125" style="105" customWidth="1"/>
  </cols>
  <sheetData>
    <row r="1" spans="1:15" ht="21" customHeight="1" thickBot="1" x14ac:dyDescent="0.35">
      <c r="A1" s="91" t="s">
        <v>137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103"/>
    </row>
    <row r="2" spans="1:15" s="1" customFormat="1" ht="48" customHeight="1" thickBot="1" x14ac:dyDescent="0.3">
      <c r="A2" s="165" t="s">
        <v>34</v>
      </c>
      <c r="B2" s="168" t="s">
        <v>0</v>
      </c>
      <c r="C2" s="171" t="s">
        <v>1</v>
      </c>
      <c r="D2" s="172"/>
      <c r="E2" s="173"/>
      <c r="F2" s="168" t="s">
        <v>2</v>
      </c>
      <c r="G2" s="185" t="s">
        <v>3</v>
      </c>
      <c r="H2" s="186"/>
      <c r="I2" s="186"/>
      <c r="J2" s="186"/>
      <c r="K2" s="187"/>
      <c r="L2" s="188" t="s">
        <v>73</v>
      </c>
      <c r="M2" s="188" t="s">
        <v>74</v>
      </c>
      <c r="N2" s="171" t="s">
        <v>4</v>
      </c>
      <c r="O2" s="180" t="s">
        <v>125</v>
      </c>
    </row>
    <row r="3" spans="1:15" s="1" customFormat="1" ht="48" customHeight="1" x14ac:dyDescent="0.25">
      <c r="A3" s="166"/>
      <c r="B3" s="169"/>
      <c r="C3" s="174"/>
      <c r="D3" s="175"/>
      <c r="E3" s="176"/>
      <c r="F3" s="169"/>
      <c r="G3" s="168" t="s">
        <v>6</v>
      </c>
      <c r="H3" s="191" t="s">
        <v>67</v>
      </c>
      <c r="I3" s="192"/>
      <c r="J3" s="191" t="s">
        <v>70</v>
      </c>
      <c r="K3" s="192"/>
      <c r="L3" s="189"/>
      <c r="M3" s="189"/>
      <c r="N3" s="183"/>
      <c r="O3" s="181"/>
    </row>
    <row r="4" spans="1:15" s="1" customFormat="1" ht="78" customHeight="1" thickBot="1" x14ac:dyDescent="0.3">
      <c r="A4" s="167"/>
      <c r="B4" s="170"/>
      <c r="C4" s="93" t="s">
        <v>5</v>
      </c>
      <c r="D4" s="94" t="s">
        <v>65</v>
      </c>
      <c r="E4" s="95" t="s">
        <v>66</v>
      </c>
      <c r="F4" s="170"/>
      <c r="G4" s="170"/>
      <c r="H4" s="93" t="s">
        <v>68</v>
      </c>
      <c r="I4" s="96" t="s">
        <v>69</v>
      </c>
      <c r="J4" s="93" t="s">
        <v>112</v>
      </c>
      <c r="K4" s="95" t="s">
        <v>97</v>
      </c>
      <c r="L4" s="190"/>
      <c r="M4" s="190"/>
      <c r="N4" s="184"/>
      <c r="O4" s="182"/>
    </row>
    <row r="5" spans="1:15" ht="39" customHeight="1" x14ac:dyDescent="0.25">
      <c r="A5" s="126" t="s">
        <v>40</v>
      </c>
      <c r="B5" s="127"/>
      <c r="C5" s="127">
        <f t="shared" ref="C5:O5" si="0">C53+C102+C150+C198+C246+C294+C342+C390+C438+C486+C534+C582+C630+C678+C726+C774+C822+C870</f>
        <v>80</v>
      </c>
      <c r="D5" s="127">
        <f t="shared" si="0"/>
        <v>38</v>
      </c>
      <c r="E5" s="127">
        <f t="shared" si="0"/>
        <v>42</v>
      </c>
      <c r="F5" s="127">
        <f t="shared" si="0"/>
        <v>79</v>
      </c>
      <c r="G5" s="127">
        <f t="shared" si="0"/>
        <v>77</v>
      </c>
      <c r="H5" s="127">
        <f t="shared" si="0"/>
        <v>0</v>
      </c>
      <c r="I5" s="127">
        <f t="shared" si="0"/>
        <v>63</v>
      </c>
      <c r="J5" s="127">
        <f t="shared" si="0"/>
        <v>2</v>
      </c>
      <c r="K5" s="127">
        <f t="shared" si="0"/>
        <v>8</v>
      </c>
      <c r="L5" s="127">
        <f t="shared" si="0"/>
        <v>4</v>
      </c>
      <c r="M5" s="127">
        <f t="shared" si="0"/>
        <v>1</v>
      </c>
      <c r="N5" s="128">
        <f t="shared" si="0"/>
        <v>108000</v>
      </c>
      <c r="O5" s="131">
        <f t="shared" si="0"/>
        <v>40000</v>
      </c>
    </row>
    <row r="6" spans="1:15" ht="32.25" customHeight="1" x14ac:dyDescent="0.25">
      <c r="A6" s="61" t="s">
        <v>80</v>
      </c>
      <c r="B6" s="27"/>
      <c r="C6" s="26">
        <f t="shared" ref="C6:O6" si="1">C54+C103+C151+C199+C247+C295+C343+C391+C439+C487+C535+C583+C631+C679+C727+C775+C823+C871</f>
        <v>894</v>
      </c>
      <c r="D6" s="26">
        <f t="shared" si="1"/>
        <v>686</v>
      </c>
      <c r="E6" s="26">
        <f t="shared" si="1"/>
        <v>208</v>
      </c>
      <c r="F6" s="26">
        <f t="shared" si="1"/>
        <v>871</v>
      </c>
      <c r="G6" s="26">
        <f t="shared" si="1"/>
        <v>866</v>
      </c>
      <c r="H6" s="26">
        <f t="shared" si="1"/>
        <v>5</v>
      </c>
      <c r="I6" s="26">
        <f t="shared" si="1"/>
        <v>673</v>
      </c>
      <c r="J6" s="26">
        <f t="shared" si="1"/>
        <v>12</v>
      </c>
      <c r="K6" s="26">
        <f t="shared" si="1"/>
        <v>171</v>
      </c>
      <c r="L6" s="26">
        <f t="shared" si="1"/>
        <v>4</v>
      </c>
      <c r="M6" s="26">
        <f t="shared" si="1"/>
        <v>0</v>
      </c>
      <c r="N6" s="72">
        <f t="shared" si="1"/>
        <v>1101800</v>
      </c>
      <c r="O6" s="132">
        <f t="shared" si="1"/>
        <v>271040</v>
      </c>
    </row>
    <row r="7" spans="1:15" ht="105.75" customHeight="1" x14ac:dyDescent="0.25">
      <c r="A7" s="67" t="s">
        <v>53</v>
      </c>
      <c r="B7" s="27"/>
      <c r="C7" s="26">
        <f t="shared" ref="C7:O7" si="2">C55+C104+C152+C200+C248+C296+C344+C392+C440+C488+C536+C584+C632+C680+C728+C776+C824+C872</f>
        <v>1</v>
      </c>
      <c r="D7" s="26">
        <f t="shared" si="2"/>
        <v>0</v>
      </c>
      <c r="E7" s="26">
        <f t="shared" si="2"/>
        <v>1</v>
      </c>
      <c r="F7" s="26">
        <f t="shared" si="2"/>
        <v>1</v>
      </c>
      <c r="G7" s="26">
        <f t="shared" si="2"/>
        <v>1</v>
      </c>
      <c r="H7" s="26">
        <f t="shared" si="2"/>
        <v>0</v>
      </c>
      <c r="I7" s="26">
        <f t="shared" si="2"/>
        <v>1</v>
      </c>
      <c r="J7" s="26">
        <f t="shared" si="2"/>
        <v>0</v>
      </c>
      <c r="K7" s="26">
        <f t="shared" si="2"/>
        <v>0</v>
      </c>
      <c r="L7" s="26">
        <f t="shared" si="2"/>
        <v>0</v>
      </c>
      <c r="M7" s="26">
        <f t="shared" si="2"/>
        <v>0</v>
      </c>
      <c r="N7" s="72">
        <f t="shared" si="2"/>
        <v>5000</v>
      </c>
      <c r="O7" s="132">
        <f t="shared" si="2"/>
        <v>0</v>
      </c>
    </row>
    <row r="8" spans="1:15" ht="78" customHeight="1" x14ac:dyDescent="0.25">
      <c r="A8" s="67" t="s">
        <v>64</v>
      </c>
      <c r="B8" s="27"/>
      <c r="C8" s="26">
        <f t="shared" ref="C8:O8" si="3">C56+C105+C153+C201+C249+C297+C345+C393+C441+C489+C537+C585+C633+C681+C729+C777+C825+C873</f>
        <v>102</v>
      </c>
      <c r="D8" s="26">
        <f t="shared" si="3"/>
        <v>24</v>
      </c>
      <c r="E8" s="26">
        <f t="shared" si="3"/>
        <v>78</v>
      </c>
      <c r="F8" s="26">
        <f t="shared" si="3"/>
        <v>102</v>
      </c>
      <c r="G8" s="26">
        <f t="shared" si="3"/>
        <v>100</v>
      </c>
      <c r="H8" s="26">
        <f t="shared" si="3"/>
        <v>28</v>
      </c>
      <c r="I8" s="26">
        <f t="shared" si="3"/>
        <v>72</v>
      </c>
      <c r="J8" s="26">
        <f t="shared" si="3"/>
        <v>0</v>
      </c>
      <c r="K8" s="26">
        <f t="shared" si="3"/>
        <v>0</v>
      </c>
      <c r="L8" s="26">
        <f t="shared" si="3"/>
        <v>0</v>
      </c>
      <c r="M8" s="26">
        <f t="shared" si="3"/>
        <v>0</v>
      </c>
      <c r="N8" s="72">
        <f t="shared" si="3"/>
        <v>199500</v>
      </c>
      <c r="O8" s="132">
        <f t="shared" si="3"/>
        <v>84000</v>
      </c>
    </row>
    <row r="9" spans="1:15" ht="63" customHeight="1" x14ac:dyDescent="0.25">
      <c r="A9" s="67" t="s">
        <v>78</v>
      </c>
      <c r="B9" s="27"/>
      <c r="C9" s="26">
        <f t="shared" ref="C9:O9" si="4">C57+C106+C154+C202+C250+C298+C346+C394+C442+C490+C538+C586+C634+C682+C730+C778+C826+C874</f>
        <v>7</v>
      </c>
      <c r="D9" s="26">
        <f t="shared" si="4"/>
        <v>7</v>
      </c>
      <c r="E9" s="26">
        <f t="shared" si="4"/>
        <v>0</v>
      </c>
      <c r="F9" s="26">
        <f t="shared" si="4"/>
        <v>6</v>
      </c>
      <c r="G9" s="26">
        <f t="shared" si="4"/>
        <v>6</v>
      </c>
      <c r="H9" s="26">
        <f t="shared" si="4"/>
        <v>0</v>
      </c>
      <c r="I9" s="26">
        <f t="shared" si="4"/>
        <v>4</v>
      </c>
      <c r="J9" s="26">
        <f t="shared" si="4"/>
        <v>0</v>
      </c>
      <c r="K9" s="26">
        <f t="shared" si="4"/>
        <v>2</v>
      </c>
      <c r="L9" s="26">
        <f t="shared" si="4"/>
        <v>0</v>
      </c>
      <c r="M9" s="26">
        <f t="shared" si="4"/>
        <v>0</v>
      </c>
      <c r="N9" s="72">
        <f t="shared" si="4"/>
        <v>3900</v>
      </c>
      <c r="O9" s="132">
        <f t="shared" si="4"/>
        <v>1200</v>
      </c>
    </row>
    <row r="10" spans="1:15" ht="78" customHeight="1" x14ac:dyDescent="0.25">
      <c r="A10" s="67" t="s">
        <v>98</v>
      </c>
      <c r="B10" s="27"/>
      <c r="C10" s="26">
        <f t="shared" ref="C10:O10" si="5">C58+C107+C155+C203+C251+C299+C347+C395+C443+C491+C539+C587+C635+C683+C731+C779+C827+C875</f>
        <v>0</v>
      </c>
      <c r="D10" s="26">
        <f t="shared" si="5"/>
        <v>0</v>
      </c>
      <c r="E10" s="26">
        <f t="shared" si="5"/>
        <v>0</v>
      </c>
      <c r="F10" s="26">
        <f t="shared" si="5"/>
        <v>0</v>
      </c>
      <c r="G10" s="26">
        <f t="shared" si="5"/>
        <v>0</v>
      </c>
      <c r="H10" s="26">
        <f t="shared" si="5"/>
        <v>0</v>
      </c>
      <c r="I10" s="26">
        <f t="shared" si="5"/>
        <v>0</v>
      </c>
      <c r="J10" s="26">
        <f t="shared" si="5"/>
        <v>0</v>
      </c>
      <c r="K10" s="26">
        <f t="shared" si="5"/>
        <v>0</v>
      </c>
      <c r="L10" s="26">
        <f t="shared" si="5"/>
        <v>0</v>
      </c>
      <c r="M10" s="26">
        <f t="shared" si="5"/>
        <v>0</v>
      </c>
      <c r="N10" s="72">
        <f t="shared" si="5"/>
        <v>0</v>
      </c>
      <c r="O10" s="132">
        <f t="shared" si="5"/>
        <v>0</v>
      </c>
    </row>
    <row r="11" spans="1:15" ht="65.25" customHeight="1" x14ac:dyDescent="0.25">
      <c r="A11" s="67" t="s">
        <v>126</v>
      </c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72"/>
      <c r="O11" s="132">
        <f t="shared" ref="O11:O49" si="6">O59+O108+O156+O204+O252+O300+O348+O396+O444+O492+O540+O588+O636+O684+O732+O780+O828+O876</f>
        <v>0</v>
      </c>
    </row>
    <row r="12" spans="1:15" ht="34.5" customHeight="1" x14ac:dyDescent="0.25">
      <c r="A12" s="67" t="s">
        <v>55</v>
      </c>
      <c r="B12" s="27"/>
      <c r="C12" s="26">
        <f t="shared" ref="C12:N12" si="7">C60+C109+C157+C205+C253+C301+C349+C397+C445+C493+C541+C589+C637+C685+C733+C781+C829+C877</f>
        <v>0</v>
      </c>
      <c r="D12" s="26">
        <f t="shared" si="7"/>
        <v>0</v>
      </c>
      <c r="E12" s="26">
        <f t="shared" si="7"/>
        <v>0</v>
      </c>
      <c r="F12" s="26">
        <f t="shared" si="7"/>
        <v>0</v>
      </c>
      <c r="G12" s="26">
        <f t="shared" si="7"/>
        <v>0</v>
      </c>
      <c r="H12" s="26">
        <f t="shared" si="7"/>
        <v>0</v>
      </c>
      <c r="I12" s="26">
        <f t="shared" si="7"/>
        <v>0</v>
      </c>
      <c r="J12" s="26">
        <f t="shared" si="7"/>
        <v>0</v>
      </c>
      <c r="K12" s="26">
        <f t="shared" si="7"/>
        <v>0</v>
      </c>
      <c r="L12" s="26">
        <f t="shared" si="7"/>
        <v>0</v>
      </c>
      <c r="M12" s="26">
        <f t="shared" si="7"/>
        <v>0</v>
      </c>
      <c r="N12" s="72">
        <f t="shared" si="7"/>
        <v>0</v>
      </c>
      <c r="O12" s="132">
        <f t="shared" si="6"/>
        <v>0</v>
      </c>
    </row>
    <row r="13" spans="1:15" ht="89.25" customHeight="1" x14ac:dyDescent="0.25">
      <c r="A13" s="67" t="s">
        <v>85</v>
      </c>
      <c r="B13" s="27"/>
      <c r="C13" s="26">
        <f t="shared" ref="C13:N13" si="8">C61+C110+C158+C206+C254+C302+C350+C398+C446+C494+C542+C590+C638+C686+C734+C782+C830+C878</f>
        <v>0</v>
      </c>
      <c r="D13" s="26">
        <f t="shared" si="8"/>
        <v>0</v>
      </c>
      <c r="E13" s="26">
        <f t="shared" si="8"/>
        <v>0</v>
      </c>
      <c r="F13" s="26">
        <f t="shared" si="8"/>
        <v>0</v>
      </c>
      <c r="G13" s="26">
        <f t="shared" si="8"/>
        <v>0</v>
      </c>
      <c r="H13" s="26">
        <f t="shared" si="8"/>
        <v>0</v>
      </c>
      <c r="I13" s="26">
        <f t="shared" si="8"/>
        <v>0</v>
      </c>
      <c r="J13" s="26">
        <f t="shared" si="8"/>
        <v>0</v>
      </c>
      <c r="K13" s="26">
        <f t="shared" si="8"/>
        <v>0</v>
      </c>
      <c r="L13" s="26">
        <f t="shared" si="8"/>
        <v>0</v>
      </c>
      <c r="M13" s="26">
        <f t="shared" si="8"/>
        <v>0</v>
      </c>
      <c r="N13" s="72">
        <f t="shared" si="8"/>
        <v>0</v>
      </c>
      <c r="O13" s="132">
        <f t="shared" si="6"/>
        <v>0</v>
      </c>
    </row>
    <row r="14" spans="1:15" ht="141.75" customHeight="1" x14ac:dyDescent="0.25">
      <c r="A14" s="67" t="s">
        <v>127</v>
      </c>
      <c r="B14" s="27"/>
      <c r="C14" s="26">
        <f t="shared" ref="C14:N14" si="9">C62+C111+C159+C207+C255+C303+C351+C399+C447+C495+C543+C591+C639+C687+C735+C783+C831+C879</f>
        <v>0</v>
      </c>
      <c r="D14" s="26">
        <f t="shared" si="9"/>
        <v>0</v>
      </c>
      <c r="E14" s="26">
        <f t="shared" si="9"/>
        <v>0</v>
      </c>
      <c r="F14" s="26">
        <f t="shared" si="9"/>
        <v>0</v>
      </c>
      <c r="G14" s="26">
        <f t="shared" si="9"/>
        <v>0</v>
      </c>
      <c r="H14" s="26">
        <f t="shared" si="9"/>
        <v>0</v>
      </c>
      <c r="I14" s="26">
        <f t="shared" si="9"/>
        <v>0</v>
      </c>
      <c r="J14" s="26">
        <f t="shared" si="9"/>
        <v>0</v>
      </c>
      <c r="K14" s="26">
        <f t="shared" si="9"/>
        <v>0</v>
      </c>
      <c r="L14" s="26">
        <f t="shared" si="9"/>
        <v>0</v>
      </c>
      <c r="M14" s="26">
        <f t="shared" si="9"/>
        <v>0</v>
      </c>
      <c r="N14" s="72">
        <f t="shared" si="9"/>
        <v>0</v>
      </c>
      <c r="O14" s="132">
        <f t="shared" si="6"/>
        <v>0</v>
      </c>
    </row>
    <row r="15" spans="1:15" ht="81.75" customHeight="1" x14ac:dyDescent="0.25">
      <c r="A15" s="67" t="s">
        <v>35</v>
      </c>
      <c r="B15" s="27"/>
      <c r="C15" s="26">
        <f t="shared" ref="C15:N15" si="10">C63+C112+C160+C208+C256+C304+C352+C400+C448+C496+C544+C592+C640+C688+C736+C784+C832+C880</f>
        <v>0</v>
      </c>
      <c r="D15" s="26">
        <f t="shared" si="10"/>
        <v>0</v>
      </c>
      <c r="E15" s="26">
        <f t="shared" si="10"/>
        <v>0</v>
      </c>
      <c r="F15" s="26">
        <f t="shared" si="10"/>
        <v>0</v>
      </c>
      <c r="G15" s="26">
        <f t="shared" si="10"/>
        <v>0</v>
      </c>
      <c r="H15" s="26">
        <f t="shared" si="10"/>
        <v>0</v>
      </c>
      <c r="I15" s="26">
        <f t="shared" si="10"/>
        <v>0</v>
      </c>
      <c r="J15" s="26">
        <f t="shared" si="10"/>
        <v>0</v>
      </c>
      <c r="K15" s="26">
        <f t="shared" si="10"/>
        <v>0</v>
      </c>
      <c r="L15" s="26">
        <f t="shared" si="10"/>
        <v>0</v>
      </c>
      <c r="M15" s="26">
        <f t="shared" si="10"/>
        <v>0</v>
      </c>
      <c r="N15" s="72">
        <f t="shared" si="10"/>
        <v>0</v>
      </c>
      <c r="O15" s="132">
        <f t="shared" si="6"/>
        <v>0</v>
      </c>
    </row>
    <row r="16" spans="1:15" ht="48.75" customHeight="1" x14ac:dyDescent="0.25">
      <c r="A16" s="67" t="s">
        <v>117</v>
      </c>
      <c r="B16" s="27"/>
      <c r="C16" s="26">
        <f t="shared" ref="C16:N16" si="11">C64+C113+C161+C209+C257+C305+C353+C401+C449+C497+C545+C593+C641+C689+C737+C785+C833+C881</f>
        <v>52</v>
      </c>
      <c r="D16" s="26">
        <f t="shared" si="11"/>
        <v>35</v>
      </c>
      <c r="E16" s="26">
        <f t="shared" si="11"/>
        <v>17</v>
      </c>
      <c r="F16" s="26">
        <f t="shared" si="11"/>
        <v>51</v>
      </c>
      <c r="G16" s="26">
        <f t="shared" si="11"/>
        <v>49</v>
      </c>
      <c r="H16" s="26">
        <f t="shared" si="11"/>
        <v>1</v>
      </c>
      <c r="I16" s="26">
        <f t="shared" si="11"/>
        <v>47</v>
      </c>
      <c r="J16" s="26">
        <f t="shared" si="11"/>
        <v>1</v>
      </c>
      <c r="K16" s="26">
        <f t="shared" si="11"/>
        <v>0</v>
      </c>
      <c r="L16" s="26">
        <f t="shared" si="11"/>
        <v>0</v>
      </c>
      <c r="M16" s="26">
        <f t="shared" si="11"/>
        <v>0</v>
      </c>
      <c r="N16" s="72">
        <f t="shared" si="11"/>
        <v>95000</v>
      </c>
      <c r="O16" s="132">
        <f t="shared" si="6"/>
        <v>39500</v>
      </c>
    </row>
    <row r="17" spans="1:15" ht="69" customHeight="1" x14ac:dyDescent="0.25">
      <c r="A17" s="67" t="s">
        <v>94</v>
      </c>
      <c r="B17" s="27"/>
      <c r="C17" s="26">
        <f t="shared" ref="C17:N17" si="12">C65+C114+C162+C210+C258+C306+C354+C402+C450+C498+C546+C594+C642+C690+C738+C786+C834+C882</f>
        <v>2</v>
      </c>
      <c r="D17" s="26">
        <f t="shared" si="12"/>
        <v>2</v>
      </c>
      <c r="E17" s="26">
        <f t="shared" si="12"/>
        <v>0</v>
      </c>
      <c r="F17" s="26">
        <f t="shared" si="12"/>
        <v>0</v>
      </c>
      <c r="G17" s="26">
        <f t="shared" si="12"/>
        <v>0</v>
      </c>
      <c r="H17" s="26">
        <f t="shared" si="12"/>
        <v>0</v>
      </c>
      <c r="I17" s="26">
        <f t="shared" si="12"/>
        <v>0</v>
      </c>
      <c r="J17" s="26">
        <f t="shared" si="12"/>
        <v>0</v>
      </c>
      <c r="K17" s="26">
        <f t="shared" si="12"/>
        <v>0</v>
      </c>
      <c r="L17" s="26">
        <f t="shared" si="12"/>
        <v>0</v>
      </c>
      <c r="M17" s="26">
        <f t="shared" si="12"/>
        <v>0</v>
      </c>
      <c r="N17" s="72">
        <f t="shared" si="12"/>
        <v>0</v>
      </c>
      <c r="O17" s="132">
        <f t="shared" si="6"/>
        <v>0</v>
      </c>
    </row>
    <row r="18" spans="1:15" ht="59.25" customHeight="1" x14ac:dyDescent="0.25">
      <c r="A18" s="67" t="s">
        <v>56</v>
      </c>
      <c r="B18" s="27"/>
      <c r="C18" s="26">
        <f t="shared" ref="C18:N18" si="13">C66+C115+C163+C211+C259+C307+C355+C403+C451+C499+C547+C595+C643+C691+C739+C787+C835+C883</f>
        <v>4</v>
      </c>
      <c r="D18" s="26">
        <f t="shared" si="13"/>
        <v>3</v>
      </c>
      <c r="E18" s="26">
        <f t="shared" si="13"/>
        <v>1</v>
      </c>
      <c r="F18" s="26">
        <f t="shared" si="13"/>
        <v>2</v>
      </c>
      <c r="G18" s="26">
        <f t="shared" si="13"/>
        <v>2</v>
      </c>
      <c r="H18" s="26">
        <f t="shared" si="13"/>
        <v>0</v>
      </c>
      <c r="I18" s="26">
        <f t="shared" si="13"/>
        <v>2</v>
      </c>
      <c r="J18" s="26">
        <f t="shared" si="13"/>
        <v>0</v>
      </c>
      <c r="K18" s="26">
        <f t="shared" si="13"/>
        <v>0</v>
      </c>
      <c r="L18" s="26">
        <f t="shared" si="13"/>
        <v>0</v>
      </c>
      <c r="M18" s="26">
        <f t="shared" si="13"/>
        <v>0</v>
      </c>
      <c r="N18" s="72">
        <f t="shared" si="13"/>
        <v>8000</v>
      </c>
      <c r="O18" s="132">
        <f t="shared" si="6"/>
        <v>3000</v>
      </c>
    </row>
    <row r="19" spans="1:15" ht="53.25" customHeight="1" x14ac:dyDescent="0.25">
      <c r="A19" s="67" t="s">
        <v>99</v>
      </c>
      <c r="B19" s="27"/>
      <c r="C19" s="26">
        <f t="shared" ref="C19:N19" si="14">C67+C116+C164+C212+C260+C308+C356+C404+C452+C500+C548+C596+C644+C692+C740+C788+C836+C884</f>
        <v>0</v>
      </c>
      <c r="D19" s="26">
        <f t="shared" si="14"/>
        <v>0</v>
      </c>
      <c r="E19" s="26">
        <f t="shared" si="14"/>
        <v>0</v>
      </c>
      <c r="F19" s="26">
        <f t="shared" si="14"/>
        <v>0</v>
      </c>
      <c r="G19" s="26">
        <f t="shared" si="14"/>
        <v>0</v>
      </c>
      <c r="H19" s="26">
        <f t="shared" si="14"/>
        <v>0</v>
      </c>
      <c r="I19" s="26">
        <f t="shared" si="14"/>
        <v>0</v>
      </c>
      <c r="J19" s="26">
        <f t="shared" si="14"/>
        <v>0</v>
      </c>
      <c r="K19" s="26">
        <f t="shared" si="14"/>
        <v>0</v>
      </c>
      <c r="L19" s="26">
        <f t="shared" si="14"/>
        <v>0</v>
      </c>
      <c r="M19" s="26">
        <f t="shared" si="14"/>
        <v>0</v>
      </c>
      <c r="N19" s="72">
        <f t="shared" si="14"/>
        <v>0</v>
      </c>
      <c r="O19" s="132">
        <f t="shared" si="6"/>
        <v>0</v>
      </c>
    </row>
    <row r="20" spans="1:15" ht="89.25" customHeight="1" x14ac:dyDescent="0.25">
      <c r="A20" s="67" t="s">
        <v>118</v>
      </c>
      <c r="B20" s="27"/>
      <c r="C20" s="26">
        <f t="shared" ref="C20:N20" si="15">C68+C117+C165+C213+C261+C309+C357+C405+C453+C501+C549+C597+C645+C693+C741+C789+C837+C885</f>
        <v>0</v>
      </c>
      <c r="D20" s="26">
        <f t="shared" si="15"/>
        <v>0</v>
      </c>
      <c r="E20" s="26">
        <f t="shared" si="15"/>
        <v>0</v>
      </c>
      <c r="F20" s="26">
        <f t="shared" si="15"/>
        <v>0</v>
      </c>
      <c r="G20" s="26">
        <f t="shared" si="15"/>
        <v>0</v>
      </c>
      <c r="H20" s="26">
        <f t="shared" si="15"/>
        <v>0</v>
      </c>
      <c r="I20" s="26">
        <f t="shared" si="15"/>
        <v>0</v>
      </c>
      <c r="J20" s="26">
        <f t="shared" si="15"/>
        <v>0</v>
      </c>
      <c r="K20" s="26">
        <f t="shared" si="15"/>
        <v>0</v>
      </c>
      <c r="L20" s="26">
        <f t="shared" si="15"/>
        <v>0</v>
      </c>
      <c r="M20" s="26">
        <f t="shared" si="15"/>
        <v>0</v>
      </c>
      <c r="N20" s="72">
        <f t="shared" si="15"/>
        <v>0</v>
      </c>
      <c r="O20" s="132">
        <f t="shared" si="6"/>
        <v>0</v>
      </c>
    </row>
    <row r="21" spans="1:15" ht="49.5" customHeight="1" x14ac:dyDescent="0.25">
      <c r="A21" s="67" t="s">
        <v>41</v>
      </c>
      <c r="B21" s="27"/>
      <c r="C21" s="26">
        <f t="shared" ref="C21:N21" si="16">C69+C118+C166+C214+C262+C310+C358+C406+C454+C502+C550+C598+C646+C694+C742+C790+C838+C886</f>
        <v>394</v>
      </c>
      <c r="D21" s="26">
        <f t="shared" si="16"/>
        <v>195</v>
      </c>
      <c r="E21" s="26">
        <f t="shared" si="16"/>
        <v>199</v>
      </c>
      <c r="F21" s="26">
        <f t="shared" si="16"/>
        <v>379</v>
      </c>
      <c r="G21" s="26">
        <f t="shared" si="16"/>
        <v>363</v>
      </c>
      <c r="H21" s="26">
        <f t="shared" si="16"/>
        <v>46</v>
      </c>
      <c r="I21" s="26">
        <f t="shared" si="16"/>
        <v>261</v>
      </c>
      <c r="J21" s="26">
        <f t="shared" si="16"/>
        <v>17</v>
      </c>
      <c r="K21" s="26">
        <f t="shared" si="16"/>
        <v>39</v>
      </c>
      <c r="L21" s="26">
        <f t="shared" si="16"/>
        <v>0</v>
      </c>
      <c r="M21" s="26">
        <f t="shared" si="16"/>
        <v>1</v>
      </c>
      <c r="N21" s="72">
        <f t="shared" si="16"/>
        <v>602100</v>
      </c>
      <c r="O21" s="133">
        <f t="shared" si="6"/>
        <v>153600</v>
      </c>
    </row>
    <row r="22" spans="1:15" ht="63" customHeight="1" x14ac:dyDescent="0.25">
      <c r="A22" s="67" t="s">
        <v>42</v>
      </c>
      <c r="B22" s="27"/>
      <c r="C22" s="26">
        <f t="shared" ref="C22:N22" si="17">C70+C119+C167+C215+C263+C311+C359+C407+C455+C503+C551+C599+C647+C695+C743+C791+C839+C887</f>
        <v>300</v>
      </c>
      <c r="D22" s="26">
        <f t="shared" si="17"/>
        <v>249</v>
      </c>
      <c r="E22" s="26">
        <f t="shared" si="17"/>
        <v>51</v>
      </c>
      <c r="F22" s="26">
        <f t="shared" si="17"/>
        <v>237</v>
      </c>
      <c r="G22" s="26">
        <f t="shared" si="17"/>
        <v>237</v>
      </c>
      <c r="H22" s="26">
        <f t="shared" si="17"/>
        <v>158</v>
      </c>
      <c r="I22" s="26">
        <f t="shared" si="17"/>
        <v>66</v>
      </c>
      <c r="J22" s="26">
        <f t="shared" si="17"/>
        <v>7</v>
      </c>
      <c r="K22" s="26">
        <f t="shared" si="17"/>
        <v>6</v>
      </c>
      <c r="L22" s="26">
        <f t="shared" si="17"/>
        <v>0</v>
      </c>
      <c r="M22" s="26">
        <f t="shared" si="17"/>
        <v>0</v>
      </c>
      <c r="N22" s="72">
        <f t="shared" si="17"/>
        <v>61500</v>
      </c>
      <c r="O22" s="132">
        <f t="shared" si="6"/>
        <v>11890</v>
      </c>
    </row>
    <row r="23" spans="1:15" ht="51" customHeight="1" x14ac:dyDescent="0.25">
      <c r="A23" s="67" t="s">
        <v>43</v>
      </c>
      <c r="B23" s="27"/>
      <c r="C23" s="26">
        <f t="shared" ref="C23:N23" si="18">C71+C120+C168+C216+C264+C312+C360+C408+C456+C504+C552+C600+C648+C696+C744+C792+C840+C888</f>
        <v>18</v>
      </c>
      <c r="D23" s="26">
        <f t="shared" si="18"/>
        <v>17</v>
      </c>
      <c r="E23" s="26">
        <f t="shared" si="18"/>
        <v>1</v>
      </c>
      <c r="F23" s="26">
        <f t="shared" si="18"/>
        <v>18</v>
      </c>
      <c r="G23" s="26">
        <f t="shared" si="18"/>
        <v>18</v>
      </c>
      <c r="H23" s="26">
        <f t="shared" si="18"/>
        <v>1</v>
      </c>
      <c r="I23" s="26">
        <f t="shared" si="18"/>
        <v>17</v>
      </c>
      <c r="J23" s="26">
        <f t="shared" si="18"/>
        <v>0</v>
      </c>
      <c r="K23" s="26">
        <f t="shared" si="18"/>
        <v>0</v>
      </c>
      <c r="L23" s="26">
        <f t="shared" si="18"/>
        <v>0</v>
      </c>
      <c r="M23" s="26">
        <f t="shared" si="18"/>
        <v>0</v>
      </c>
      <c r="N23" s="72">
        <f t="shared" si="18"/>
        <v>24000</v>
      </c>
      <c r="O23" s="132">
        <f t="shared" si="6"/>
        <v>10000</v>
      </c>
    </row>
    <row r="24" spans="1:15" ht="108.75" customHeight="1" x14ac:dyDescent="0.25">
      <c r="A24" s="67" t="s">
        <v>86</v>
      </c>
      <c r="B24" s="27"/>
      <c r="C24" s="26">
        <f t="shared" ref="C24:N24" si="19">C72+C121+C169+C217+C265+C313+C361+C409+C457+C505+C553+C601+C649+C697+C745+C793+C841+C889</f>
        <v>159</v>
      </c>
      <c r="D24" s="26">
        <f t="shared" si="19"/>
        <v>151</v>
      </c>
      <c r="E24" s="26">
        <f t="shared" si="19"/>
        <v>8</v>
      </c>
      <c r="F24" s="26">
        <f t="shared" si="19"/>
        <v>158</v>
      </c>
      <c r="G24" s="26">
        <f t="shared" si="19"/>
        <v>155</v>
      </c>
      <c r="H24" s="26">
        <f t="shared" si="19"/>
        <v>3</v>
      </c>
      <c r="I24" s="26">
        <f t="shared" si="19"/>
        <v>139</v>
      </c>
      <c r="J24" s="26">
        <f t="shared" si="19"/>
        <v>0</v>
      </c>
      <c r="K24" s="26">
        <f t="shared" si="19"/>
        <v>14</v>
      </c>
      <c r="L24" s="26">
        <f t="shared" si="19"/>
        <v>0</v>
      </c>
      <c r="M24" s="26">
        <f t="shared" si="19"/>
        <v>0</v>
      </c>
      <c r="N24" s="72">
        <f t="shared" si="19"/>
        <v>710500</v>
      </c>
      <c r="O24" s="132">
        <f t="shared" si="6"/>
        <v>358500</v>
      </c>
    </row>
    <row r="25" spans="1:15" ht="48" customHeight="1" x14ac:dyDescent="0.25">
      <c r="A25" s="67" t="s">
        <v>44</v>
      </c>
      <c r="B25" s="27"/>
      <c r="C25" s="26">
        <f t="shared" ref="C25:N25" si="20">C73+C122+C170+C218+C266+C314+C362+C410+C458+C506+C554+C602+C650+C698+C746+C794+C842+C890</f>
        <v>0</v>
      </c>
      <c r="D25" s="26">
        <f t="shared" si="20"/>
        <v>0</v>
      </c>
      <c r="E25" s="26">
        <f t="shared" si="20"/>
        <v>0</v>
      </c>
      <c r="F25" s="26">
        <f t="shared" si="20"/>
        <v>0</v>
      </c>
      <c r="G25" s="26">
        <f t="shared" si="20"/>
        <v>0</v>
      </c>
      <c r="H25" s="26">
        <f t="shared" si="20"/>
        <v>0</v>
      </c>
      <c r="I25" s="26">
        <f t="shared" si="20"/>
        <v>0</v>
      </c>
      <c r="J25" s="26">
        <f t="shared" si="20"/>
        <v>0</v>
      </c>
      <c r="K25" s="26">
        <f t="shared" si="20"/>
        <v>0</v>
      </c>
      <c r="L25" s="26">
        <f t="shared" si="20"/>
        <v>0</v>
      </c>
      <c r="M25" s="26">
        <f t="shared" si="20"/>
        <v>0</v>
      </c>
      <c r="N25" s="72">
        <f t="shared" si="20"/>
        <v>0</v>
      </c>
      <c r="O25" s="133">
        <f t="shared" si="6"/>
        <v>0</v>
      </c>
    </row>
    <row r="26" spans="1:15" ht="36.75" customHeight="1" x14ac:dyDescent="0.25">
      <c r="A26" s="67" t="s">
        <v>45</v>
      </c>
      <c r="B26" s="27"/>
      <c r="C26" s="26">
        <f t="shared" ref="C26:N26" si="21">C74+C123+C171+C219+C267+C315+C363+C411+C459+C507+C555+C603+C651+C699+C747+C795+C843+C891</f>
        <v>0</v>
      </c>
      <c r="D26" s="26">
        <f t="shared" si="21"/>
        <v>0</v>
      </c>
      <c r="E26" s="26">
        <f t="shared" si="21"/>
        <v>0</v>
      </c>
      <c r="F26" s="26">
        <f t="shared" si="21"/>
        <v>0</v>
      </c>
      <c r="G26" s="26">
        <f t="shared" si="21"/>
        <v>0</v>
      </c>
      <c r="H26" s="26">
        <f t="shared" si="21"/>
        <v>0</v>
      </c>
      <c r="I26" s="26">
        <f t="shared" si="21"/>
        <v>0</v>
      </c>
      <c r="J26" s="26">
        <f t="shared" si="21"/>
        <v>0</v>
      </c>
      <c r="K26" s="26">
        <f t="shared" si="21"/>
        <v>0</v>
      </c>
      <c r="L26" s="26">
        <f t="shared" si="21"/>
        <v>0</v>
      </c>
      <c r="M26" s="26">
        <f t="shared" si="21"/>
        <v>0</v>
      </c>
      <c r="N26" s="72">
        <f t="shared" si="21"/>
        <v>0</v>
      </c>
      <c r="O26" s="132">
        <f t="shared" si="6"/>
        <v>0</v>
      </c>
    </row>
    <row r="27" spans="1:15" ht="108" customHeight="1" x14ac:dyDescent="0.25">
      <c r="A27" s="67" t="s">
        <v>100</v>
      </c>
      <c r="B27" s="27"/>
      <c r="C27" s="26">
        <f t="shared" ref="C27:N27" si="22">C75+C124+C172+C220+C268+C316+C364+C412+C460+C508+C556+C604+C652+C700+C748+C796+C844+C892</f>
        <v>0</v>
      </c>
      <c r="D27" s="26">
        <f t="shared" si="22"/>
        <v>0</v>
      </c>
      <c r="E27" s="26">
        <f t="shared" si="22"/>
        <v>0</v>
      </c>
      <c r="F27" s="26">
        <f t="shared" si="22"/>
        <v>0</v>
      </c>
      <c r="G27" s="26">
        <f t="shared" si="22"/>
        <v>0</v>
      </c>
      <c r="H27" s="26">
        <f t="shared" si="22"/>
        <v>0</v>
      </c>
      <c r="I27" s="26">
        <f t="shared" si="22"/>
        <v>0</v>
      </c>
      <c r="J27" s="26">
        <f t="shared" si="22"/>
        <v>0</v>
      </c>
      <c r="K27" s="26">
        <f t="shared" si="22"/>
        <v>0</v>
      </c>
      <c r="L27" s="26">
        <f t="shared" si="22"/>
        <v>0</v>
      </c>
      <c r="M27" s="26">
        <f t="shared" si="22"/>
        <v>0</v>
      </c>
      <c r="N27" s="72">
        <f t="shared" si="22"/>
        <v>0</v>
      </c>
      <c r="O27" s="132">
        <f t="shared" si="6"/>
        <v>0</v>
      </c>
    </row>
    <row r="28" spans="1:15" ht="61.5" customHeight="1" x14ac:dyDescent="0.25">
      <c r="A28" s="67" t="s">
        <v>57</v>
      </c>
      <c r="B28" s="27"/>
      <c r="C28" s="26">
        <f t="shared" ref="C28:N28" si="23">C76+C125+C173+C221+C269+C317+C365+C413+C461+C509+C557+C605+C653+C701+C749+C797+C845+C893</f>
        <v>1038</v>
      </c>
      <c r="D28" s="26">
        <f t="shared" si="23"/>
        <v>736</v>
      </c>
      <c r="E28" s="26">
        <f t="shared" si="23"/>
        <v>302</v>
      </c>
      <c r="F28" s="26">
        <f t="shared" si="23"/>
        <v>821</v>
      </c>
      <c r="G28" s="26">
        <f t="shared" si="23"/>
        <v>792</v>
      </c>
      <c r="H28" s="26">
        <f t="shared" si="23"/>
        <v>10</v>
      </c>
      <c r="I28" s="26">
        <f t="shared" si="23"/>
        <v>652</v>
      </c>
      <c r="J28" s="26">
        <f t="shared" si="23"/>
        <v>25</v>
      </c>
      <c r="K28" s="26">
        <f t="shared" si="23"/>
        <v>105</v>
      </c>
      <c r="L28" s="26">
        <f t="shared" si="23"/>
        <v>0</v>
      </c>
      <c r="M28" s="26">
        <f t="shared" si="23"/>
        <v>0</v>
      </c>
      <c r="N28" s="72">
        <f t="shared" si="23"/>
        <v>2127700</v>
      </c>
      <c r="O28" s="133">
        <f t="shared" si="6"/>
        <v>799500</v>
      </c>
    </row>
    <row r="29" spans="1:15" ht="52.5" customHeight="1" x14ac:dyDescent="0.25">
      <c r="A29" s="67" t="s">
        <v>87</v>
      </c>
      <c r="B29" s="27"/>
      <c r="C29" s="26">
        <f t="shared" ref="C29:N29" si="24">C77+C126+C174+C222+C270+C318+C366+C414+C462+C510+C558+C606+C654+C702+C750+C798+C846+C894</f>
        <v>9</v>
      </c>
      <c r="D29" s="26">
        <f t="shared" si="24"/>
        <v>1</v>
      </c>
      <c r="E29" s="26">
        <f t="shared" si="24"/>
        <v>7</v>
      </c>
      <c r="F29" s="26">
        <f t="shared" si="24"/>
        <v>9</v>
      </c>
      <c r="G29" s="26">
        <f t="shared" si="24"/>
        <v>9</v>
      </c>
      <c r="H29" s="26">
        <f t="shared" si="24"/>
        <v>3</v>
      </c>
      <c r="I29" s="26">
        <f t="shared" si="24"/>
        <v>3</v>
      </c>
      <c r="J29" s="26">
        <f t="shared" si="24"/>
        <v>0</v>
      </c>
      <c r="K29" s="26">
        <f t="shared" si="24"/>
        <v>1</v>
      </c>
      <c r="L29" s="26">
        <f t="shared" si="24"/>
        <v>0</v>
      </c>
      <c r="M29" s="26">
        <f t="shared" si="24"/>
        <v>0</v>
      </c>
      <c r="N29" s="72">
        <f t="shared" si="24"/>
        <v>64000</v>
      </c>
      <c r="O29" s="132">
        <f t="shared" si="6"/>
        <v>60000</v>
      </c>
    </row>
    <row r="30" spans="1:15" ht="48" customHeight="1" x14ac:dyDescent="0.25">
      <c r="A30" s="67" t="s">
        <v>119</v>
      </c>
      <c r="B30" s="27"/>
      <c r="C30" s="26">
        <f t="shared" ref="C30:C42" si="25">C78+C127+C175+C223+C271+C319+C367+C415+C463+C511+C559+C607+C655+C703+C751+C799+C847+C895</f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72"/>
      <c r="O30" s="132">
        <f t="shared" si="6"/>
        <v>0</v>
      </c>
    </row>
    <row r="31" spans="1:15" ht="137.25" customHeight="1" x14ac:dyDescent="0.25">
      <c r="A31" s="67" t="s">
        <v>120</v>
      </c>
      <c r="B31" s="27"/>
      <c r="C31" s="26">
        <f t="shared" si="25"/>
        <v>1</v>
      </c>
      <c r="D31" s="26">
        <f t="shared" ref="D31:N31" si="26">D79+D128+D176+D224+D272+D320+D368+D416+D464+D512+D560+D608+D656+D704+D752+D800+D848+D896</f>
        <v>0</v>
      </c>
      <c r="E31" s="26">
        <f t="shared" si="26"/>
        <v>1</v>
      </c>
      <c r="F31" s="26">
        <f t="shared" si="26"/>
        <v>1</v>
      </c>
      <c r="G31" s="26">
        <f t="shared" si="26"/>
        <v>1</v>
      </c>
      <c r="H31" s="26">
        <f t="shared" si="26"/>
        <v>0</v>
      </c>
      <c r="I31" s="26">
        <f t="shared" si="26"/>
        <v>0</v>
      </c>
      <c r="J31" s="26">
        <f t="shared" si="26"/>
        <v>0</v>
      </c>
      <c r="K31" s="26">
        <f t="shared" si="26"/>
        <v>1</v>
      </c>
      <c r="L31" s="26">
        <f t="shared" si="26"/>
        <v>0</v>
      </c>
      <c r="M31" s="26">
        <f t="shared" si="26"/>
        <v>0</v>
      </c>
      <c r="N31" s="72">
        <f t="shared" si="26"/>
        <v>0</v>
      </c>
      <c r="O31" s="132">
        <f t="shared" si="6"/>
        <v>0</v>
      </c>
    </row>
    <row r="32" spans="1:15" ht="106.5" customHeight="1" x14ac:dyDescent="0.25">
      <c r="A32" s="67" t="s">
        <v>129</v>
      </c>
      <c r="B32" s="27"/>
      <c r="C32" s="26">
        <f t="shared" si="25"/>
        <v>15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72"/>
      <c r="O32" s="132">
        <f t="shared" si="6"/>
        <v>0</v>
      </c>
    </row>
    <row r="33" spans="1:15" ht="74.25" customHeight="1" x14ac:dyDescent="0.25">
      <c r="A33" s="67" t="s">
        <v>95</v>
      </c>
      <c r="B33" s="27"/>
      <c r="C33" s="26">
        <f t="shared" si="25"/>
        <v>133</v>
      </c>
      <c r="D33" s="26">
        <f t="shared" ref="D33:N33" si="27">D81+D130+D178+D226+D274+D322+D370+D418+D466+D514+D562+D610+D658+D706+D754+D802+D850+D898</f>
        <v>23</v>
      </c>
      <c r="E33" s="26">
        <f t="shared" si="27"/>
        <v>110</v>
      </c>
      <c r="F33" s="26">
        <f t="shared" si="27"/>
        <v>118</v>
      </c>
      <c r="G33" s="26">
        <f t="shared" si="27"/>
        <v>115</v>
      </c>
      <c r="H33" s="26">
        <f t="shared" si="27"/>
        <v>4</v>
      </c>
      <c r="I33" s="26">
        <f t="shared" si="27"/>
        <v>86</v>
      </c>
      <c r="J33" s="26">
        <f t="shared" si="27"/>
        <v>11</v>
      </c>
      <c r="K33" s="26">
        <f t="shared" si="27"/>
        <v>14</v>
      </c>
      <c r="L33" s="26">
        <f t="shared" si="27"/>
        <v>0</v>
      </c>
      <c r="M33" s="26">
        <f t="shared" si="27"/>
        <v>0</v>
      </c>
      <c r="N33" s="72">
        <f t="shared" si="27"/>
        <v>95550</v>
      </c>
      <c r="O33" s="132">
        <f t="shared" si="6"/>
        <v>22000</v>
      </c>
    </row>
    <row r="34" spans="1:15" ht="51" customHeight="1" x14ac:dyDescent="0.25">
      <c r="A34" s="67" t="s">
        <v>105</v>
      </c>
      <c r="B34" s="27"/>
      <c r="C34" s="26">
        <f t="shared" si="25"/>
        <v>6</v>
      </c>
      <c r="D34" s="26">
        <f t="shared" ref="D34:N34" si="28">D82+D131+D179+D227+D275+D323+D371+D419+D467+D515+D563+D611+D659+D707+D755+D803+D851+D899</f>
        <v>4</v>
      </c>
      <c r="E34" s="26">
        <f t="shared" si="28"/>
        <v>2</v>
      </c>
      <c r="F34" s="26">
        <f t="shared" si="28"/>
        <v>6</v>
      </c>
      <c r="G34" s="26">
        <f t="shared" si="28"/>
        <v>5</v>
      </c>
      <c r="H34" s="26">
        <f t="shared" si="28"/>
        <v>0</v>
      </c>
      <c r="I34" s="26">
        <f t="shared" si="28"/>
        <v>4</v>
      </c>
      <c r="J34" s="26">
        <f t="shared" si="28"/>
        <v>0</v>
      </c>
      <c r="K34" s="26">
        <f t="shared" si="28"/>
        <v>1</v>
      </c>
      <c r="L34" s="26">
        <f t="shared" si="28"/>
        <v>0</v>
      </c>
      <c r="M34" s="26">
        <f t="shared" si="28"/>
        <v>0</v>
      </c>
      <c r="N34" s="72">
        <f t="shared" si="28"/>
        <v>30000</v>
      </c>
      <c r="O34" s="132">
        <f t="shared" si="6"/>
        <v>20000</v>
      </c>
    </row>
    <row r="35" spans="1:15" ht="49.5" customHeight="1" x14ac:dyDescent="0.25">
      <c r="A35" s="67" t="s">
        <v>106</v>
      </c>
      <c r="B35" s="27"/>
      <c r="C35" s="26">
        <f t="shared" si="25"/>
        <v>15</v>
      </c>
      <c r="D35" s="26">
        <f t="shared" ref="D35:N35" si="29">D83+D132+D180+D228+D276+D324+D372+D420+D468+D516+D564+D612+D660+D708+D756+D804+D852+D900</f>
        <v>13</v>
      </c>
      <c r="E35" s="26">
        <f t="shared" si="29"/>
        <v>2</v>
      </c>
      <c r="F35" s="26">
        <f t="shared" si="29"/>
        <v>14</v>
      </c>
      <c r="G35" s="26">
        <f t="shared" si="29"/>
        <v>14</v>
      </c>
      <c r="H35" s="26">
        <f t="shared" si="29"/>
        <v>0</v>
      </c>
      <c r="I35" s="26">
        <f t="shared" si="29"/>
        <v>10</v>
      </c>
      <c r="J35" s="26">
        <f t="shared" si="29"/>
        <v>1</v>
      </c>
      <c r="K35" s="26">
        <f t="shared" si="29"/>
        <v>3</v>
      </c>
      <c r="L35" s="26">
        <f t="shared" si="29"/>
        <v>0</v>
      </c>
      <c r="M35" s="26">
        <f t="shared" si="29"/>
        <v>0</v>
      </c>
      <c r="N35" s="72">
        <f t="shared" si="29"/>
        <v>74000</v>
      </c>
      <c r="O35" s="132">
        <f t="shared" si="6"/>
        <v>16000</v>
      </c>
    </row>
    <row r="36" spans="1:15" ht="45.75" customHeight="1" x14ac:dyDescent="0.25">
      <c r="A36" s="67" t="s">
        <v>121</v>
      </c>
      <c r="B36" s="27"/>
      <c r="C36" s="26">
        <f t="shared" si="25"/>
        <v>7</v>
      </c>
      <c r="D36" s="26">
        <f t="shared" ref="D36:N36" si="30">D84+D133+D181+D229+D277+D325+D373+D421+D469+D517+D565+D613+D661+D709+D757+D805+D853+D901</f>
        <v>5</v>
      </c>
      <c r="E36" s="26">
        <f t="shared" si="30"/>
        <v>2</v>
      </c>
      <c r="F36" s="26">
        <f t="shared" si="30"/>
        <v>6</v>
      </c>
      <c r="G36" s="26">
        <f t="shared" si="30"/>
        <v>5</v>
      </c>
      <c r="H36" s="26">
        <f t="shared" si="30"/>
        <v>0</v>
      </c>
      <c r="I36" s="26">
        <f t="shared" si="30"/>
        <v>4</v>
      </c>
      <c r="J36" s="26">
        <f t="shared" si="30"/>
        <v>0</v>
      </c>
      <c r="K36" s="26">
        <f t="shared" si="30"/>
        <v>1</v>
      </c>
      <c r="L36" s="26">
        <f t="shared" si="30"/>
        <v>0</v>
      </c>
      <c r="M36" s="26">
        <f t="shared" si="30"/>
        <v>0</v>
      </c>
      <c r="N36" s="72">
        <f t="shared" si="30"/>
        <v>40000</v>
      </c>
      <c r="O36" s="132">
        <f t="shared" si="6"/>
        <v>0</v>
      </c>
    </row>
    <row r="37" spans="1:15" ht="30.75" customHeight="1" x14ac:dyDescent="0.25">
      <c r="A37" s="67" t="s">
        <v>96</v>
      </c>
      <c r="B37" s="27"/>
      <c r="C37" s="26">
        <f t="shared" si="25"/>
        <v>34</v>
      </c>
      <c r="D37" s="26">
        <f t="shared" ref="D37:N37" si="31">D85+D134+D182+D230+D278+D326+D374+D422+D470+D518+D566+D614+D662+D710+D758+D806+D854+D902</f>
        <v>17</v>
      </c>
      <c r="E37" s="26">
        <f t="shared" si="31"/>
        <v>17</v>
      </c>
      <c r="F37" s="26">
        <f t="shared" si="31"/>
        <v>33</v>
      </c>
      <c r="G37" s="26">
        <f t="shared" si="31"/>
        <v>31</v>
      </c>
      <c r="H37" s="26">
        <f t="shared" si="31"/>
        <v>1</v>
      </c>
      <c r="I37" s="26">
        <f t="shared" si="31"/>
        <v>18</v>
      </c>
      <c r="J37" s="26">
        <f t="shared" si="31"/>
        <v>0</v>
      </c>
      <c r="K37" s="26">
        <f t="shared" si="31"/>
        <v>12</v>
      </c>
      <c r="L37" s="26">
        <f t="shared" si="31"/>
        <v>1</v>
      </c>
      <c r="M37" s="26">
        <f t="shared" si="31"/>
        <v>0</v>
      </c>
      <c r="N37" s="72">
        <f t="shared" si="31"/>
        <v>204000</v>
      </c>
      <c r="O37" s="132">
        <f t="shared" si="6"/>
        <v>38000</v>
      </c>
    </row>
    <row r="38" spans="1:15" ht="96.75" customHeight="1" x14ac:dyDescent="0.25">
      <c r="A38" s="67" t="s">
        <v>76</v>
      </c>
      <c r="B38" s="27"/>
      <c r="C38" s="26">
        <f t="shared" si="25"/>
        <v>0</v>
      </c>
      <c r="D38" s="26">
        <f t="shared" ref="D38:N38" si="32">D86+D135+D183+D231+D279+D327+D375+D423+D471+D519+D567+D615+D663+D711+D759+D807+D855+D903</f>
        <v>0</v>
      </c>
      <c r="E38" s="26">
        <f t="shared" si="32"/>
        <v>0</v>
      </c>
      <c r="F38" s="26">
        <f t="shared" si="32"/>
        <v>0</v>
      </c>
      <c r="G38" s="26">
        <f t="shared" si="32"/>
        <v>0</v>
      </c>
      <c r="H38" s="26">
        <f t="shared" si="32"/>
        <v>0</v>
      </c>
      <c r="I38" s="26">
        <f t="shared" si="32"/>
        <v>0</v>
      </c>
      <c r="J38" s="26">
        <f t="shared" si="32"/>
        <v>0</v>
      </c>
      <c r="K38" s="26">
        <f t="shared" si="32"/>
        <v>0</v>
      </c>
      <c r="L38" s="26">
        <f t="shared" si="32"/>
        <v>0</v>
      </c>
      <c r="M38" s="26">
        <f t="shared" si="32"/>
        <v>0</v>
      </c>
      <c r="N38" s="72">
        <f t="shared" si="32"/>
        <v>0</v>
      </c>
      <c r="O38" s="132">
        <f t="shared" si="6"/>
        <v>0</v>
      </c>
    </row>
    <row r="39" spans="1:15" ht="48" customHeight="1" x14ac:dyDescent="0.25">
      <c r="A39" s="67" t="s">
        <v>83</v>
      </c>
      <c r="B39" s="27"/>
      <c r="C39" s="26">
        <f t="shared" si="25"/>
        <v>93</v>
      </c>
      <c r="D39" s="26">
        <f t="shared" ref="D39:N39" si="33">D87+D136+D184+D232+D280+D328+D376+D424+D472+D520+D568+D616+D664+D712+D760+D808+D856+D904</f>
        <v>49</v>
      </c>
      <c r="E39" s="26">
        <f t="shared" si="33"/>
        <v>20</v>
      </c>
      <c r="F39" s="26">
        <f t="shared" si="33"/>
        <v>93</v>
      </c>
      <c r="G39" s="26">
        <f t="shared" si="33"/>
        <v>71</v>
      </c>
      <c r="H39" s="26">
        <f t="shared" si="33"/>
        <v>25</v>
      </c>
      <c r="I39" s="26">
        <f t="shared" si="33"/>
        <v>40</v>
      </c>
      <c r="J39" s="26">
        <f t="shared" si="33"/>
        <v>0</v>
      </c>
      <c r="K39" s="26">
        <f t="shared" si="33"/>
        <v>6</v>
      </c>
      <c r="L39" s="26">
        <f t="shared" si="33"/>
        <v>0</v>
      </c>
      <c r="M39" s="26">
        <f t="shared" si="33"/>
        <v>0</v>
      </c>
      <c r="N39" s="72">
        <f t="shared" si="33"/>
        <v>296500</v>
      </c>
      <c r="O39" s="132">
        <f t="shared" si="6"/>
        <v>153000</v>
      </c>
    </row>
    <row r="40" spans="1:15" ht="36.75" customHeight="1" x14ac:dyDescent="0.25">
      <c r="A40" s="67" t="s">
        <v>84</v>
      </c>
      <c r="B40" s="27"/>
      <c r="C40" s="26">
        <f t="shared" si="25"/>
        <v>19</v>
      </c>
      <c r="D40" s="26">
        <f t="shared" ref="D40:N40" si="34">D88+D137+D185+D233+D281+D329+D377+D425+D473+D521+D569+D617+D665+D713+D761+D809+D857+D905</f>
        <v>11</v>
      </c>
      <c r="E40" s="26">
        <f t="shared" si="34"/>
        <v>8</v>
      </c>
      <c r="F40" s="26">
        <f t="shared" si="34"/>
        <v>17</v>
      </c>
      <c r="G40" s="26">
        <f t="shared" si="34"/>
        <v>16</v>
      </c>
      <c r="H40" s="26">
        <f t="shared" si="34"/>
        <v>9</v>
      </c>
      <c r="I40" s="26">
        <f t="shared" si="34"/>
        <v>5</v>
      </c>
      <c r="J40" s="26">
        <f t="shared" si="34"/>
        <v>0</v>
      </c>
      <c r="K40" s="26">
        <f t="shared" si="34"/>
        <v>1</v>
      </c>
      <c r="L40" s="26">
        <f t="shared" si="34"/>
        <v>0</v>
      </c>
      <c r="M40" s="26">
        <f t="shared" si="34"/>
        <v>0</v>
      </c>
      <c r="N40" s="72">
        <f t="shared" si="34"/>
        <v>23500</v>
      </c>
      <c r="O40" s="132">
        <f t="shared" si="6"/>
        <v>10000</v>
      </c>
    </row>
    <row r="41" spans="1:15" ht="39.75" customHeight="1" x14ac:dyDescent="0.25">
      <c r="A41" s="69" t="s">
        <v>110</v>
      </c>
      <c r="B41" s="27"/>
      <c r="C41" s="26">
        <f t="shared" si="25"/>
        <v>60</v>
      </c>
      <c r="D41" s="26">
        <f t="shared" ref="D41:N41" si="35">D89+D138+D186+D234+D282+D330+D378+D426+D474+D522+D570+D618+D666+D714+D762+D810+D858+D906</f>
        <v>12</v>
      </c>
      <c r="E41" s="26">
        <f t="shared" si="35"/>
        <v>48</v>
      </c>
      <c r="F41" s="26">
        <f t="shared" si="35"/>
        <v>58</v>
      </c>
      <c r="G41" s="26">
        <f t="shared" si="35"/>
        <v>52</v>
      </c>
      <c r="H41" s="26">
        <f t="shared" si="35"/>
        <v>0</v>
      </c>
      <c r="I41" s="26">
        <f t="shared" si="35"/>
        <v>52</v>
      </c>
      <c r="J41" s="26">
        <f t="shared" si="35"/>
        <v>0</v>
      </c>
      <c r="K41" s="26">
        <f t="shared" si="35"/>
        <v>0</v>
      </c>
      <c r="L41" s="26">
        <f t="shared" si="35"/>
        <v>0</v>
      </c>
      <c r="M41" s="26">
        <f t="shared" si="35"/>
        <v>0</v>
      </c>
      <c r="N41" s="72">
        <f t="shared" si="35"/>
        <v>171500</v>
      </c>
      <c r="O41" s="132">
        <f t="shared" si="6"/>
        <v>32000</v>
      </c>
    </row>
    <row r="42" spans="1:15" ht="91.5" customHeight="1" x14ac:dyDescent="0.25">
      <c r="A42" s="67" t="s">
        <v>88</v>
      </c>
      <c r="B42" s="27"/>
      <c r="C42" s="26">
        <f t="shared" si="25"/>
        <v>0</v>
      </c>
      <c r="D42" s="26">
        <f t="shared" ref="D42:N42" si="36">D90+D139+D187+D235+D283+D331+D379+D427+D475+D523+D571+D619+D667+D715+D763+D811+D859+D907</f>
        <v>0</v>
      </c>
      <c r="E42" s="26">
        <f t="shared" si="36"/>
        <v>0</v>
      </c>
      <c r="F42" s="26">
        <f t="shared" si="36"/>
        <v>0</v>
      </c>
      <c r="G42" s="26">
        <f t="shared" si="36"/>
        <v>0</v>
      </c>
      <c r="H42" s="26">
        <f t="shared" si="36"/>
        <v>0</v>
      </c>
      <c r="I42" s="26">
        <f t="shared" si="36"/>
        <v>0</v>
      </c>
      <c r="J42" s="26">
        <f t="shared" si="36"/>
        <v>0</v>
      </c>
      <c r="K42" s="26">
        <f t="shared" si="36"/>
        <v>0</v>
      </c>
      <c r="L42" s="26">
        <f t="shared" si="36"/>
        <v>0</v>
      </c>
      <c r="M42" s="26">
        <f t="shared" si="36"/>
        <v>0</v>
      </c>
      <c r="N42" s="72">
        <f t="shared" si="36"/>
        <v>0</v>
      </c>
      <c r="O42" s="133">
        <f t="shared" si="6"/>
        <v>0</v>
      </c>
    </row>
    <row r="43" spans="1:15" ht="174.75" customHeight="1" x14ac:dyDescent="0.25">
      <c r="A43" s="67" t="s">
        <v>130</v>
      </c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72"/>
      <c r="O43" s="133">
        <f t="shared" si="6"/>
        <v>0</v>
      </c>
    </row>
    <row r="44" spans="1:15" ht="43.5" customHeight="1" x14ac:dyDescent="0.25">
      <c r="A44" s="67" t="s">
        <v>36</v>
      </c>
      <c r="B44" s="27"/>
      <c r="C44" s="26">
        <f t="shared" ref="C44:N44" si="37">C92+C141+C189+C237+C285+C333+C381+C429+C477+C525+C573+C621+C669+C717+C765+C813+C861+C909</f>
        <v>0</v>
      </c>
      <c r="D44" s="26">
        <f t="shared" si="37"/>
        <v>0</v>
      </c>
      <c r="E44" s="26">
        <f t="shared" si="37"/>
        <v>0</v>
      </c>
      <c r="F44" s="26">
        <f t="shared" si="37"/>
        <v>0</v>
      </c>
      <c r="G44" s="26">
        <f t="shared" si="37"/>
        <v>0</v>
      </c>
      <c r="H44" s="26">
        <f t="shared" si="37"/>
        <v>0</v>
      </c>
      <c r="I44" s="26">
        <f t="shared" si="37"/>
        <v>0</v>
      </c>
      <c r="J44" s="26">
        <f t="shared" si="37"/>
        <v>0</v>
      </c>
      <c r="K44" s="26">
        <f t="shared" si="37"/>
        <v>0</v>
      </c>
      <c r="L44" s="26">
        <f t="shared" si="37"/>
        <v>0</v>
      </c>
      <c r="M44" s="26">
        <f t="shared" si="37"/>
        <v>0</v>
      </c>
      <c r="N44" s="72">
        <f t="shared" si="37"/>
        <v>0</v>
      </c>
      <c r="O44" s="132">
        <f t="shared" si="6"/>
        <v>0</v>
      </c>
    </row>
    <row r="45" spans="1:15" ht="44.25" customHeight="1" x14ac:dyDescent="0.25">
      <c r="A45" s="67" t="s">
        <v>37</v>
      </c>
      <c r="B45" s="27"/>
      <c r="C45" s="26">
        <f t="shared" ref="C45:N45" si="38">C93+C142+C190+C238+C286+C334+C382+C430+C478+C526+C574+C622+C670+C718+C766+C814+C862+C910</f>
        <v>0</v>
      </c>
      <c r="D45" s="26">
        <f t="shared" si="38"/>
        <v>0</v>
      </c>
      <c r="E45" s="26">
        <f t="shared" si="38"/>
        <v>0</v>
      </c>
      <c r="F45" s="26">
        <f t="shared" si="38"/>
        <v>0</v>
      </c>
      <c r="G45" s="26">
        <f t="shared" si="38"/>
        <v>0</v>
      </c>
      <c r="H45" s="26">
        <f t="shared" si="38"/>
        <v>0</v>
      </c>
      <c r="I45" s="26">
        <f t="shared" si="38"/>
        <v>0</v>
      </c>
      <c r="J45" s="26">
        <f t="shared" si="38"/>
        <v>0</v>
      </c>
      <c r="K45" s="26">
        <f t="shared" si="38"/>
        <v>0</v>
      </c>
      <c r="L45" s="26">
        <f t="shared" si="38"/>
        <v>0</v>
      </c>
      <c r="M45" s="26">
        <f t="shared" si="38"/>
        <v>0</v>
      </c>
      <c r="N45" s="72">
        <f t="shared" si="38"/>
        <v>0</v>
      </c>
      <c r="O45" s="132">
        <f t="shared" si="6"/>
        <v>0</v>
      </c>
    </row>
    <row r="46" spans="1:15" ht="50.25" customHeight="1" x14ac:dyDescent="0.25">
      <c r="A46" s="67" t="s">
        <v>46</v>
      </c>
      <c r="B46" s="27"/>
      <c r="C46" s="26">
        <f t="shared" ref="C46:N46" si="39">C94+C143+C191+C239+C287+C335+C383+C431+C479+C527+C575+C623+C671+C719+C767+C815+C863+C911</f>
        <v>0</v>
      </c>
      <c r="D46" s="26">
        <f t="shared" si="39"/>
        <v>0</v>
      </c>
      <c r="E46" s="26">
        <f t="shared" si="39"/>
        <v>0</v>
      </c>
      <c r="F46" s="26">
        <f t="shared" si="39"/>
        <v>0</v>
      </c>
      <c r="G46" s="26">
        <f t="shared" si="39"/>
        <v>0</v>
      </c>
      <c r="H46" s="26">
        <f t="shared" si="39"/>
        <v>0</v>
      </c>
      <c r="I46" s="26">
        <f t="shared" si="39"/>
        <v>0</v>
      </c>
      <c r="J46" s="26">
        <f t="shared" si="39"/>
        <v>0</v>
      </c>
      <c r="K46" s="26">
        <f t="shared" si="39"/>
        <v>0</v>
      </c>
      <c r="L46" s="26">
        <f t="shared" si="39"/>
        <v>0</v>
      </c>
      <c r="M46" s="26">
        <f t="shared" si="39"/>
        <v>0</v>
      </c>
      <c r="N46" s="72">
        <f t="shared" si="39"/>
        <v>0</v>
      </c>
      <c r="O46" s="132">
        <f t="shared" si="6"/>
        <v>0</v>
      </c>
    </row>
    <row r="47" spans="1:15" ht="168.75" customHeight="1" x14ac:dyDescent="0.25">
      <c r="A47" s="67" t="s">
        <v>131</v>
      </c>
      <c r="B47" s="27"/>
      <c r="C47" s="26">
        <f t="shared" ref="C47:N47" si="40">C95+C144+C192+C240+C288+C336+C384+C432+C480+C528+C576+C624+C672+C720+C768+C816+C864+C912</f>
        <v>11</v>
      </c>
      <c r="D47" s="26">
        <f t="shared" si="40"/>
        <v>6</v>
      </c>
      <c r="E47" s="26">
        <f t="shared" si="40"/>
        <v>5</v>
      </c>
      <c r="F47" s="26">
        <f t="shared" si="40"/>
        <v>11</v>
      </c>
      <c r="G47" s="26">
        <f t="shared" si="40"/>
        <v>11</v>
      </c>
      <c r="H47" s="26">
        <f t="shared" si="40"/>
        <v>0</v>
      </c>
      <c r="I47" s="26">
        <f t="shared" si="40"/>
        <v>11</v>
      </c>
      <c r="J47" s="26">
        <f t="shared" si="40"/>
        <v>0</v>
      </c>
      <c r="K47" s="26">
        <f t="shared" si="40"/>
        <v>0</v>
      </c>
      <c r="L47" s="26">
        <f t="shared" si="40"/>
        <v>0</v>
      </c>
      <c r="M47" s="26">
        <f t="shared" si="40"/>
        <v>0</v>
      </c>
      <c r="N47" s="72">
        <f t="shared" si="40"/>
        <v>11000</v>
      </c>
      <c r="O47" s="132">
        <f t="shared" si="6"/>
        <v>1000</v>
      </c>
    </row>
    <row r="48" spans="1:15" ht="45.75" customHeight="1" x14ac:dyDescent="0.25">
      <c r="A48" s="67" t="s">
        <v>122</v>
      </c>
      <c r="B48" s="27"/>
      <c r="C48" s="26">
        <f>C96+C145+C193+C241+C289+C337+C385+C433+C481+C529+C577+C625+C673+C721+C769+C817+C865+C913</f>
        <v>0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72"/>
      <c r="O48" s="132">
        <f t="shared" si="6"/>
        <v>0</v>
      </c>
    </row>
    <row r="49" spans="1:15" ht="35.25" customHeight="1" x14ac:dyDescent="0.25">
      <c r="A49" s="67" t="s">
        <v>38</v>
      </c>
      <c r="B49" s="27"/>
      <c r="C49" s="26">
        <f>C97+C146+C194+C242+C290+C338+C386+C434+C482+C530+C578+C626+C674+C722+C770+C818+C866+C914</f>
        <v>33</v>
      </c>
      <c r="D49" s="26">
        <f t="shared" ref="D49:N49" si="41">D97+D146+D194+D242+D290+D338+D386+D434+D482+D530+D578+D626+D674+D722+D770+D818+D866+D914</f>
        <v>15</v>
      </c>
      <c r="E49" s="26">
        <f t="shared" si="41"/>
        <v>18</v>
      </c>
      <c r="F49" s="26">
        <f t="shared" si="41"/>
        <v>30</v>
      </c>
      <c r="G49" s="26">
        <f t="shared" si="41"/>
        <v>24</v>
      </c>
      <c r="H49" s="26">
        <f t="shared" si="41"/>
        <v>0</v>
      </c>
      <c r="I49" s="26">
        <f t="shared" si="41"/>
        <v>14</v>
      </c>
      <c r="J49" s="26">
        <f t="shared" si="41"/>
        <v>0</v>
      </c>
      <c r="K49" s="26">
        <f t="shared" si="41"/>
        <v>10</v>
      </c>
      <c r="L49" s="26">
        <f t="shared" si="41"/>
        <v>0</v>
      </c>
      <c r="M49" s="26">
        <f t="shared" si="41"/>
        <v>2</v>
      </c>
      <c r="N49" s="72">
        <f t="shared" si="41"/>
        <v>37500</v>
      </c>
      <c r="O49" s="132">
        <f t="shared" si="6"/>
        <v>12000</v>
      </c>
    </row>
    <row r="50" spans="1:15" ht="30" customHeight="1" thickBot="1" x14ac:dyDescent="0.3">
      <c r="A50" s="68" t="s">
        <v>6</v>
      </c>
      <c r="B50" s="42">
        <f>B98+B147+B195+B243+B291+B339+B387+B435+B483+B531+B579+B627+B675+B723+B771+B819+B867+B915</f>
        <v>255</v>
      </c>
      <c r="C50" s="70">
        <f t="shared" ref="C50:M50" si="42">SUM(C5:C49)</f>
        <v>3487</v>
      </c>
      <c r="D50" s="70">
        <f t="shared" si="42"/>
        <v>2299</v>
      </c>
      <c r="E50" s="70">
        <f t="shared" si="42"/>
        <v>1148</v>
      </c>
      <c r="F50" s="70">
        <f t="shared" si="42"/>
        <v>3121</v>
      </c>
      <c r="G50" s="70">
        <f t="shared" si="42"/>
        <v>3020</v>
      </c>
      <c r="H50" s="70">
        <f t="shared" si="42"/>
        <v>294</v>
      </c>
      <c r="I50" s="70">
        <f t="shared" si="42"/>
        <v>2244</v>
      </c>
      <c r="J50" s="70">
        <f t="shared" si="42"/>
        <v>76</v>
      </c>
      <c r="K50" s="70">
        <f t="shared" si="42"/>
        <v>395</v>
      </c>
      <c r="L50" s="70">
        <f t="shared" si="42"/>
        <v>9</v>
      </c>
      <c r="M50" s="70">
        <f t="shared" si="42"/>
        <v>4</v>
      </c>
      <c r="N50" s="73">
        <f>SUM(N5:N49)</f>
        <v>6094550</v>
      </c>
      <c r="O50" s="137">
        <f>SUM(O5:O49)</f>
        <v>2136230</v>
      </c>
    </row>
    <row r="51" spans="1:15" ht="18" customHeight="1" x14ac:dyDescent="0.3">
      <c r="A51" s="99"/>
      <c r="B51" s="100"/>
      <c r="C51" s="100"/>
      <c r="D51" s="100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6"/>
    </row>
    <row r="52" spans="1:15" s="2" customFormat="1" ht="39.75" customHeight="1" thickBot="1" x14ac:dyDescent="0.35">
      <c r="A52" s="179" t="s">
        <v>8</v>
      </c>
      <c r="B52" s="163"/>
      <c r="C52" s="163"/>
      <c r="D52" s="100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6"/>
    </row>
    <row r="53" spans="1:15" s="2" customFormat="1" ht="18" customHeight="1" x14ac:dyDescent="0.3">
      <c r="A53" s="63" t="s">
        <v>25</v>
      </c>
      <c r="B53" s="31"/>
      <c r="C53" s="32">
        <v>1</v>
      </c>
      <c r="D53" s="32">
        <v>1</v>
      </c>
      <c r="E53" s="29"/>
      <c r="F53" s="29">
        <v>1</v>
      </c>
      <c r="G53" s="29">
        <v>1</v>
      </c>
      <c r="H53" s="29"/>
      <c r="I53" s="29">
        <v>1</v>
      </c>
      <c r="J53" s="29"/>
      <c r="K53" s="29"/>
      <c r="L53" s="29"/>
      <c r="M53" s="29"/>
      <c r="N53" s="74">
        <v>1000</v>
      </c>
      <c r="O53" s="104"/>
    </row>
    <row r="54" spans="1:15" s="2" customFormat="1" ht="18" customHeight="1" x14ac:dyDescent="0.3">
      <c r="A54" s="64" t="s">
        <v>26</v>
      </c>
      <c r="B54" s="33"/>
      <c r="C54" s="34">
        <v>41</v>
      </c>
      <c r="D54" s="34">
        <v>22</v>
      </c>
      <c r="E54" s="30">
        <v>19</v>
      </c>
      <c r="F54" s="30">
        <v>41</v>
      </c>
      <c r="G54" s="30">
        <v>41</v>
      </c>
      <c r="H54" s="30"/>
      <c r="I54" s="30">
        <v>37</v>
      </c>
      <c r="J54" s="30"/>
      <c r="K54" s="30">
        <v>4</v>
      </c>
      <c r="L54" s="30"/>
      <c r="M54" s="30"/>
      <c r="N54" s="75">
        <v>49500</v>
      </c>
      <c r="O54" s="97">
        <v>12000</v>
      </c>
    </row>
    <row r="55" spans="1:15" s="2" customFormat="1" ht="18" customHeight="1" x14ac:dyDescent="0.3">
      <c r="A55" s="64" t="s">
        <v>39</v>
      </c>
      <c r="B55" s="33"/>
      <c r="C55" s="34"/>
      <c r="D55" s="34"/>
      <c r="E55" s="30"/>
      <c r="F55" s="30"/>
      <c r="G55" s="30"/>
      <c r="H55" s="30"/>
      <c r="I55" s="30"/>
      <c r="J55" s="30"/>
      <c r="K55" s="30"/>
      <c r="L55" s="30"/>
      <c r="M55" s="30"/>
      <c r="N55" s="75"/>
      <c r="O55" s="97"/>
    </row>
    <row r="56" spans="1:15" s="2" customFormat="1" ht="18" customHeight="1" x14ac:dyDescent="0.3">
      <c r="A56" s="64" t="s">
        <v>63</v>
      </c>
      <c r="B56" s="33"/>
      <c r="C56" s="34"/>
      <c r="D56" s="34"/>
      <c r="E56" s="30"/>
      <c r="F56" s="30"/>
      <c r="G56" s="30"/>
      <c r="H56" s="30"/>
      <c r="I56" s="30"/>
      <c r="J56" s="30"/>
      <c r="K56" s="30"/>
      <c r="L56" s="30"/>
      <c r="M56" s="30"/>
      <c r="N56" s="75"/>
      <c r="O56" s="97"/>
    </row>
    <row r="57" spans="1:15" s="2" customFormat="1" ht="18" customHeight="1" x14ac:dyDescent="0.3">
      <c r="A57" s="64" t="s">
        <v>79</v>
      </c>
      <c r="B57" s="33"/>
      <c r="C57" s="34"/>
      <c r="D57" s="34"/>
      <c r="E57" s="30"/>
      <c r="F57" s="30"/>
      <c r="G57" s="30"/>
      <c r="H57" s="30"/>
      <c r="I57" s="30"/>
      <c r="J57" s="30"/>
      <c r="K57" s="30"/>
      <c r="L57" s="30"/>
      <c r="M57" s="30"/>
      <c r="N57" s="75"/>
      <c r="O57" s="97"/>
    </row>
    <row r="58" spans="1:15" s="2" customFormat="1" ht="18" customHeight="1" x14ac:dyDescent="0.3">
      <c r="A58" s="64" t="s">
        <v>89</v>
      </c>
      <c r="B58" s="33"/>
      <c r="C58" s="34"/>
      <c r="D58" s="34"/>
      <c r="E58" s="30"/>
      <c r="F58" s="30"/>
      <c r="G58" s="30"/>
      <c r="H58" s="30"/>
      <c r="I58" s="30"/>
      <c r="J58" s="30"/>
      <c r="K58" s="30"/>
      <c r="L58" s="30"/>
      <c r="M58" s="30"/>
      <c r="N58" s="75"/>
      <c r="O58" s="97"/>
    </row>
    <row r="59" spans="1:15" s="2" customFormat="1" ht="18" customHeight="1" x14ac:dyDescent="0.3">
      <c r="A59" s="64" t="s">
        <v>132</v>
      </c>
      <c r="B59" s="33"/>
      <c r="C59" s="34"/>
      <c r="D59" s="34"/>
      <c r="E59" s="30"/>
      <c r="F59" s="30"/>
      <c r="G59" s="30"/>
      <c r="H59" s="30"/>
      <c r="I59" s="30"/>
      <c r="J59" s="30"/>
      <c r="K59" s="30"/>
      <c r="L59" s="30"/>
      <c r="M59" s="30"/>
      <c r="N59" s="75"/>
      <c r="O59" s="97"/>
    </row>
    <row r="60" spans="1:15" s="2" customFormat="1" ht="18" customHeight="1" x14ac:dyDescent="0.3">
      <c r="A60" s="64" t="s">
        <v>58</v>
      </c>
      <c r="B60" s="33"/>
      <c r="C60" s="34"/>
      <c r="D60" s="34"/>
      <c r="E60" s="30"/>
      <c r="F60" s="30"/>
      <c r="G60" s="30"/>
      <c r="H60" s="30"/>
      <c r="I60" s="30"/>
      <c r="J60" s="30"/>
      <c r="K60" s="30"/>
      <c r="L60" s="30"/>
      <c r="M60" s="30"/>
      <c r="N60" s="75"/>
      <c r="O60" s="97"/>
    </row>
    <row r="61" spans="1:15" s="2" customFormat="1" ht="18" customHeight="1" x14ac:dyDescent="0.3">
      <c r="A61" s="64" t="s">
        <v>90</v>
      </c>
      <c r="B61" s="33"/>
      <c r="C61" s="34"/>
      <c r="D61" s="34"/>
      <c r="E61" s="30"/>
      <c r="F61" s="30"/>
      <c r="G61" s="30"/>
      <c r="H61" s="30"/>
      <c r="I61" s="30"/>
      <c r="J61" s="30"/>
      <c r="K61" s="30"/>
      <c r="L61" s="30"/>
      <c r="M61" s="30"/>
      <c r="N61" s="75"/>
      <c r="O61" s="97"/>
    </row>
    <row r="62" spans="1:15" s="2" customFormat="1" ht="18" customHeight="1" x14ac:dyDescent="0.3">
      <c r="A62" s="64" t="s">
        <v>128</v>
      </c>
      <c r="B62" s="33"/>
      <c r="C62" s="34"/>
      <c r="D62" s="34"/>
      <c r="E62" s="30"/>
      <c r="F62" s="30"/>
      <c r="G62" s="30"/>
      <c r="H62" s="30"/>
      <c r="I62" s="30"/>
      <c r="J62" s="30"/>
      <c r="K62" s="30"/>
      <c r="L62" s="30"/>
      <c r="M62" s="30"/>
      <c r="N62" s="75"/>
      <c r="O62" s="97"/>
    </row>
    <row r="63" spans="1:15" s="2" customFormat="1" ht="18" customHeight="1" x14ac:dyDescent="0.3">
      <c r="A63" s="64" t="s">
        <v>27</v>
      </c>
      <c r="B63" s="33"/>
      <c r="C63" s="34"/>
      <c r="D63" s="34"/>
      <c r="E63" s="30"/>
      <c r="F63" s="30"/>
      <c r="G63" s="30"/>
      <c r="H63" s="30"/>
      <c r="I63" s="30"/>
      <c r="J63" s="30"/>
      <c r="K63" s="30"/>
      <c r="L63" s="30"/>
      <c r="M63" s="30"/>
      <c r="N63" s="75"/>
      <c r="O63" s="97"/>
    </row>
    <row r="64" spans="1:15" s="2" customFormat="1" ht="18" customHeight="1" x14ac:dyDescent="0.3">
      <c r="A64" s="64" t="s">
        <v>28</v>
      </c>
      <c r="B64" s="33"/>
      <c r="C64" s="34"/>
      <c r="D64" s="34"/>
      <c r="E64" s="30"/>
      <c r="F64" s="30"/>
      <c r="G64" s="30"/>
      <c r="H64" s="30"/>
      <c r="I64" s="30"/>
      <c r="J64" s="30"/>
      <c r="K64" s="30"/>
      <c r="L64" s="30"/>
      <c r="M64" s="30"/>
      <c r="N64" s="75"/>
      <c r="O64" s="97"/>
    </row>
    <row r="65" spans="1:15" s="2" customFormat="1" ht="18" customHeight="1" x14ac:dyDescent="0.3">
      <c r="A65" s="64" t="s">
        <v>29</v>
      </c>
      <c r="B65" s="33"/>
      <c r="C65" s="34"/>
      <c r="D65" s="34"/>
      <c r="E65" s="30"/>
      <c r="F65" s="30"/>
      <c r="G65" s="30"/>
      <c r="H65" s="30"/>
      <c r="I65" s="30"/>
      <c r="J65" s="30"/>
      <c r="K65" s="30"/>
      <c r="L65" s="30"/>
      <c r="M65" s="30"/>
      <c r="N65" s="75"/>
      <c r="O65" s="97"/>
    </row>
    <row r="66" spans="1:15" s="2" customFormat="1" ht="18" customHeight="1" x14ac:dyDescent="0.3">
      <c r="A66" s="64" t="s">
        <v>62</v>
      </c>
      <c r="B66" s="33"/>
      <c r="C66" s="34"/>
      <c r="D66" s="34"/>
      <c r="E66" s="30"/>
      <c r="F66" s="30"/>
      <c r="G66" s="30"/>
      <c r="H66" s="30"/>
      <c r="I66" s="30"/>
      <c r="J66" s="30"/>
      <c r="K66" s="30"/>
      <c r="L66" s="30"/>
      <c r="M66" s="30"/>
      <c r="N66" s="75"/>
      <c r="O66" s="97"/>
    </row>
    <row r="67" spans="1:15" s="2" customFormat="1" ht="18" customHeight="1" x14ac:dyDescent="0.3">
      <c r="A67" s="64" t="s">
        <v>101</v>
      </c>
      <c r="B67" s="33"/>
      <c r="C67" s="34"/>
      <c r="D67" s="34"/>
      <c r="E67" s="30"/>
      <c r="F67" s="30"/>
      <c r="G67" s="30"/>
      <c r="H67" s="30"/>
      <c r="I67" s="30"/>
      <c r="J67" s="30"/>
      <c r="K67" s="30"/>
      <c r="L67" s="30"/>
      <c r="M67" s="30"/>
      <c r="N67" s="75"/>
      <c r="O67" s="97"/>
    </row>
    <row r="68" spans="1:15" s="2" customFormat="1" ht="18" customHeight="1" x14ac:dyDescent="0.3">
      <c r="A68" s="64" t="s">
        <v>113</v>
      </c>
      <c r="B68" s="33"/>
      <c r="C68" s="34"/>
      <c r="D68" s="34"/>
      <c r="E68" s="30"/>
      <c r="F68" s="30"/>
      <c r="G68" s="30"/>
      <c r="H68" s="30"/>
      <c r="I68" s="30"/>
      <c r="J68" s="30"/>
      <c r="K68" s="30"/>
      <c r="L68" s="30"/>
      <c r="M68" s="30"/>
      <c r="N68" s="75"/>
      <c r="O68" s="97"/>
    </row>
    <row r="69" spans="1:15" s="2" customFormat="1" ht="18" customHeight="1" x14ac:dyDescent="0.3">
      <c r="A69" s="64" t="s">
        <v>47</v>
      </c>
      <c r="B69" s="33"/>
      <c r="C69" s="34">
        <v>3</v>
      </c>
      <c r="D69" s="34">
        <v>3</v>
      </c>
      <c r="E69" s="30"/>
      <c r="F69" s="30">
        <v>3</v>
      </c>
      <c r="G69" s="30">
        <v>3</v>
      </c>
      <c r="H69" s="30"/>
      <c r="I69" s="30">
        <v>3</v>
      </c>
      <c r="J69" s="30"/>
      <c r="K69" s="30"/>
      <c r="L69" s="30"/>
      <c r="M69" s="30"/>
      <c r="N69" s="75">
        <v>7000</v>
      </c>
      <c r="O69" s="97"/>
    </row>
    <row r="70" spans="1:15" s="2" customFormat="1" ht="18" customHeight="1" x14ac:dyDescent="0.3">
      <c r="A70" s="64" t="s">
        <v>48</v>
      </c>
      <c r="B70" s="33"/>
      <c r="C70" s="34"/>
      <c r="D70" s="34"/>
      <c r="E70" s="30"/>
      <c r="F70" s="30"/>
      <c r="G70" s="30"/>
      <c r="H70" s="30"/>
      <c r="I70" s="30"/>
      <c r="J70" s="30"/>
      <c r="K70" s="30"/>
      <c r="L70" s="30"/>
      <c r="M70" s="30"/>
      <c r="N70" s="75"/>
      <c r="O70" s="97"/>
    </row>
    <row r="71" spans="1:15" s="2" customFormat="1" ht="18" customHeight="1" x14ac:dyDescent="0.3">
      <c r="A71" s="64" t="s">
        <v>49</v>
      </c>
      <c r="B71" s="33"/>
      <c r="C71" s="34"/>
      <c r="D71" s="34"/>
      <c r="E71" s="30"/>
      <c r="F71" s="30"/>
      <c r="G71" s="30"/>
      <c r="H71" s="30"/>
      <c r="I71" s="30"/>
      <c r="J71" s="30"/>
      <c r="K71" s="30"/>
      <c r="L71" s="30"/>
      <c r="M71" s="30"/>
      <c r="N71" s="75"/>
      <c r="O71" s="97"/>
    </row>
    <row r="72" spans="1:15" s="2" customFormat="1" ht="18" customHeight="1" x14ac:dyDescent="0.3">
      <c r="A72" s="64" t="s">
        <v>91</v>
      </c>
      <c r="B72" s="33"/>
      <c r="C72" s="34"/>
      <c r="D72" s="34"/>
      <c r="E72" s="30"/>
      <c r="F72" s="30"/>
      <c r="G72" s="30"/>
      <c r="H72" s="30"/>
      <c r="I72" s="30"/>
      <c r="J72" s="30"/>
      <c r="K72" s="30"/>
      <c r="L72" s="30"/>
      <c r="M72" s="30"/>
      <c r="N72" s="75"/>
      <c r="O72" s="97"/>
    </row>
    <row r="73" spans="1:15" s="2" customFormat="1" ht="18" customHeight="1" x14ac:dyDescent="0.3">
      <c r="A73" s="64" t="s">
        <v>50</v>
      </c>
      <c r="B73" s="33"/>
      <c r="C73" s="34"/>
      <c r="D73" s="34"/>
      <c r="E73" s="30"/>
      <c r="F73" s="30"/>
      <c r="G73" s="30"/>
      <c r="H73" s="30"/>
      <c r="I73" s="30"/>
      <c r="J73" s="30"/>
      <c r="K73" s="30"/>
      <c r="L73" s="30"/>
      <c r="M73" s="30"/>
      <c r="N73" s="75"/>
      <c r="O73" s="97"/>
    </row>
    <row r="74" spans="1:15" s="2" customFormat="1" ht="18" customHeight="1" x14ac:dyDescent="0.3">
      <c r="A74" s="64" t="s">
        <v>51</v>
      </c>
      <c r="B74" s="33"/>
      <c r="C74" s="34"/>
      <c r="D74" s="34"/>
      <c r="E74" s="30"/>
      <c r="F74" s="30"/>
      <c r="G74" s="30"/>
      <c r="H74" s="30"/>
      <c r="I74" s="30"/>
      <c r="J74" s="30"/>
      <c r="K74" s="30"/>
      <c r="L74" s="30"/>
      <c r="M74" s="30"/>
      <c r="N74" s="75"/>
      <c r="O74" s="97"/>
    </row>
    <row r="75" spans="1:15" s="2" customFormat="1" ht="18" customHeight="1" x14ac:dyDescent="0.3">
      <c r="A75" s="64" t="s">
        <v>102</v>
      </c>
      <c r="B75" s="33"/>
      <c r="C75" s="34"/>
      <c r="D75" s="34"/>
      <c r="E75" s="30"/>
      <c r="F75" s="30"/>
      <c r="G75" s="30"/>
      <c r="H75" s="30"/>
      <c r="I75" s="30"/>
      <c r="J75" s="30"/>
      <c r="K75" s="30"/>
      <c r="L75" s="30"/>
      <c r="M75" s="30"/>
      <c r="N75" s="75"/>
      <c r="O75" s="97"/>
    </row>
    <row r="76" spans="1:15" s="2" customFormat="1" ht="18" customHeight="1" x14ac:dyDescent="0.3">
      <c r="A76" s="64" t="s">
        <v>59</v>
      </c>
      <c r="B76" s="33"/>
      <c r="C76" s="34"/>
      <c r="D76" s="34"/>
      <c r="E76" s="30"/>
      <c r="F76" s="30"/>
      <c r="G76" s="30"/>
      <c r="H76" s="30"/>
      <c r="I76" s="30"/>
      <c r="J76" s="30"/>
      <c r="K76" s="30"/>
      <c r="L76" s="30"/>
      <c r="M76" s="30"/>
      <c r="N76" s="75"/>
      <c r="O76" s="97"/>
    </row>
    <row r="77" spans="1:15" s="2" customFormat="1" ht="18" customHeight="1" x14ac:dyDescent="0.3">
      <c r="A77" s="64" t="s">
        <v>92</v>
      </c>
      <c r="B77" s="33"/>
      <c r="C77" s="34"/>
      <c r="D77" s="34"/>
      <c r="E77" s="30"/>
      <c r="F77" s="30"/>
      <c r="G77" s="30"/>
      <c r="H77" s="30"/>
      <c r="I77" s="30"/>
      <c r="J77" s="30"/>
      <c r="K77" s="30"/>
      <c r="L77" s="30"/>
      <c r="M77" s="30"/>
      <c r="N77" s="75"/>
      <c r="O77" s="97"/>
    </row>
    <row r="78" spans="1:15" s="2" customFormat="1" ht="18" customHeight="1" x14ac:dyDescent="0.3">
      <c r="A78" s="64" t="s">
        <v>123</v>
      </c>
      <c r="B78" s="33"/>
      <c r="C78" s="34"/>
      <c r="D78" s="34"/>
      <c r="E78" s="30"/>
      <c r="F78" s="30"/>
      <c r="G78" s="30"/>
      <c r="H78" s="30"/>
      <c r="I78" s="30"/>
      <c r="J78" s="30"/>
      <c r="K78" s="30"/>
      <c r="L78" s="30"/>
      <c r="M78" s="30"/>
      <c r="N78" s="75"/>
      <c r="O78" s="97"/>
    </row>
    <row r="79" spans="1:15" s="2" customFormat="1" ht="18" customHeight="1" x14ac:dyDescent="0.3">
      <c r="A79" s="64" t="s">
        <v>124</v>
      </c>
      <c r="B79" s="33"/>
      <c r="C79" s="34"/>
      <c r="D79" s="34"/>
      <c r="E79" s="30"/>
      <c r="F79" s="30"/>
      <c r="G79" s="30"/>
      <c r="H79" s="30"/>
      <c r="I79" s="30"/>
      <c r="J79" s="30"/>
      <c r="K79" s="30"/>
      <c r="L79" s="30"/>
      <c r="M79" s="30"/>
      <c r="N79" s="75"/>
      <c r="O79" s="97"/>
    </row>
    <row r="80" spans="1:15" s="2" customFormat="1" ht="18" customHeight="1" x14ac:dyDescent="0.3">
      <c r="A80" s="64" t="s">
        <v>133</v>
      </c>
      <c r="B80" s="33"/>
      <c r="C80" s="34"/>
      <c r="D80" s="34"/>
      <c r="E80" s="30"/>
      <c r="F80" s="30"/>
      <c r="G80" s="30"/>
      <c r="H80" s="30"/>
      <c r="I80" s="30"/>
      <c r="J80" s="30"/>
      <c r="K80" s="30"/>
      <c r="L80" s="30"/>
      <c r="M80" s="30"/>
      <c r="N80" s="75"/>
      <c r="O80" s="97"/>
    </row>
    <row r="81" spans="1:15" s="2" customFormat="1" ht="18" customHeight="1" x14ac:dyDescent="0.3">
      <c r="A81" s="64" t="s">
        <v>60</v>
      </c>
      <c r="B81" s="33"/>
      <c r="C81" s="34"/>
      <c r="D81" s="34"/>
      <c r="E81" s="30"/>
      <c r="F81" s="30"/>
      <c r="G81" s="30"/>
      <c r="H81" s="30"/>
      <c r="I81" s="30"/>
      <c r="J81" s="30"/>
      <c r="K81" s="30"/>
      <c r="L81" s="30"/>
      <c r="M81" s="30"/>
      <c r="N81" s="75"/>
      <c r="O81" s="97"/>
    </row>
    <row r="82" spans="1:15" s="2" customFormat="1" ht="18" customHeight="1" x14ac:dyDescent="0.3">
      <c r="A82" s="64" t="s">
        <v>103</v>
      </c>
      <c r="B82" s="33"/>
      <c r="C82" s="34"/>
      <c r="D82" s="34"/>
      <c r="E82" s="30"/>
      <c r="F82" s="30"/>
      <c r="G82" s="30"/>
      <c r="H82" s="30"/>
      <c r="I82" s="30"/>
      <c r="J82" s="30"/>
      <c r="K82" s="30"/>
      <c r="L82" s="30"/>
      <c r="M82" s="30"/>
      <c r="N82" s="75"/>
      <c r="O82" s="97"/>
    </row>
    <row r="83" spans="1:15" s="2" customFormat="1" ht="18" customHeight="1" x14ac:dyDescent="0.3">
      <c r="A83" s="64" t="s">
        <v>104</v>
      </c>
      <c r="B83" s="33"/>
      <c r="C83" s="34"/>
      <c r="D83" s="34"/>
      <c r="E83" s="30"/>
      <c r="F83" s="30"/>
      <c r="G83" s="30"/>
      <c r="H83" s="30"/>
      <c r="I83" s="30"/>
      <c r="J83" s="30"/>
      <c r="K83" s="30"/>
      <c r="L83" s="30"/>
      <c r="M83" s="30"/>
      <c r="N83" s="75"/>
      <c r="O83" s="97"/>
    </row>
    <row r="84" spans="1:15" s="2" customFormat="1" ht="18" customHeight="1" x14ac:dyDescent="0.3">
      <c r="A84" s="64" t="s">
        <v>115</v>
      </c>
      <c r="B84" s="33"/>
      <c r="C84" s="34"/>
      <c r="D84" s="34"/>
      <c r="E84" s="30"/>
      <c r="F84" s="30"/>
      <c r="G84" s="30"/>
      <c r="H84" s="30"/>
      <c r="I84" s="30"/>
      <c r="J84" s="30"/>
      <c r="K84" s="30"/>
      <c r="L84" s="30"/>
      <c r="M84" s="30"/>
      <c r="N84" s="75"/>
      <c r="O84" s="97"/>
    </row>
    <row r="85" spans="1:15" s="2" customFormat="1" ht="18" customHeight="1" x14ac:dyDescent="0.3">
      <c r="A85" s="64" t="s">
        <v>61</v>
      </c>
      <c r="B85" s="33"/>
      <c r="C85" s="34"/>
      <c r="D85" s="34"/>
      <c r="E85" s="30"/>
      <c r="F85" s="30"/>
      <c r="G85" s="30"/>
      <c r="H85" s="30"/>
      <c r="I85" s="30"/>
      <c r="J85" s="30"/>
      <c r="K85" s="30"/>
      <c r="L85" s="30"/>
      <c r="M85" s="30"/>
      <c r="N85" s="75"/>
      <c r="O85" s="97"/>
    </row>
    <row r="86" spans="1:15" s="2" customFormat="1" ht="18" customHeight="1" x14ac:dyDescent="0.3">
      <c r="A86" s="64" t="s">
        <v>77</v>
      </c>
      <c r="B86" s="33"/>
      <c r="C86" s="34"/>
      <c r="D86" s="34"/>
      <c r="E86" s="30"/>
      <c r="F86" s="30"/>
      <c r="G86" s="30"/>
      <c r="H86" s="30"/>
      <c r="I86" s="30"/>
      <c r="J86" s="30"/>
      <c r="K86" s="30"/>
      <c r="L86" s="30"/>
      <c r="M86" s="30"/>
      <c r="N86" s="75"/>
      <c r="O86" s="97"/>
    </row>
    <row r="87" spans="1:15" s="2" customFormat="1" ht="18" customHeight="1" x14ac:dyDescent="0.3">
      <c r="A87" s="64" t="s">
        <v>81</v>
      </c>
      <c r="B87" s="33"/>
      <c r="C87" s="34"/>
      <c r="D87" s="34"/>
      <c r="E87" s="30"/>
      <c r="F87" s="30"/>
      <c r="G87" s="30"/>
      <c r="H87" s="30"/>
      <c r="I87" s="30"/>
      <c r="J87" s="30"/>
      <c r="K87" s="30"/>
      <c r="L87" s="30"/>
      <c r="M87" s="30"/>
      <c r="N87" s="75"/>
      <c r="O87" s="97"/>
    </row>
    <row r="88" spans="1:15" s="2" customFormat="1" ht="18" customHeight="1" x14ac:dyDescent="0.3">
      <c r="A88" s="64" t="s">
        <v>82</v>
      </c>
      <c r="B88" s="33"/>
      <c r="C88" s="34"/>
      <c r="D88" s="34"/>
      <c r="E88" s="30"/>
      <c r="F88" s="30"/>
      <c r="G88" s="30"/>
      <c r="H88" s="30"/>
      <c r="I88" s="30"/>
      <c r="J88" s="30"/>
      <c r="K88" s="30"/>
      <c r="L88" s="30"/>
      <c r="M88" s="30"/>
      <c r="N88" s="75"/>
      <c r="O88" s="97"/>
    </row>
    <row r="89" spans="1:15" s="2" customFormat="1" ht="18" customHeight="1" x14ac:dyDescent="0.3">
      <c r="A89" s="64" t="s">
        <v>111</v>
      </c>
      <c r="B89" s="33"/>
      <c r="C89" s="34"/>
      <c r="D89" s="34"/>
      <c r="E89" s="30"/>
      <c r="F89" s="30"/>
      <c r="G89" s="30"/>
      <c r="H89" s="30"/>
      <c r="I89" s="30"/>
      <c r="J89" s="30"/>
      <c r="K89" s="30"/>
      <c r="L89" s="30"/>
      <c r="M89" s="30"/>
      <c r="N89" s="75"/>
      <c r="O89" s="97"/>
    </row>
    <row r="90" spans="1:15" s="2" customFormat="1" ht="18" customHeight="1" x14ac:dyDescent="0.3">
      <c r="A90" s="64" t="s">
        <v>93</v>
      </c>
      <c r="B90" s="33"/>
      <c r="C90" s="34"/>
      <c r="D90" s="34"/>
      <c r="E90" s="30"/>
      <c r="F90" s="30"/>
      <c r="G90" s="30"/>
      <c r="H90" s="30"/>
      <c r="I90" s="30"/>
      <c r="J90" s="30"/>
      <c r="K90" s="30"/>
      <c r="L90" s="30"/>
      <c r="M90" s="30"/>
      <c r="N90" s="75"/>
      <c r="O90" s="97"/>
    </row>
    <row r="91" spans="1:15" s="2" customFormat="1" ht="18" customHeight="1" x14ac:dyDescent="0.3">
      <c r="A91" s="64" t="s">
        <v>134</v>
      </c>
      <c r="B91" s="33"/>
      <c r="C91" s="34"/>
      <c r="D91" s="34"/>
      <c r="E91" s="30"/>
      <c r="F91" s="30"/>
      <c r="G91" s="30"/>
      <c r="H91" s="30"/>
      <c r="I91" s="30"/>
      <c r="J91" s="30"/>
      <c r="K91" s="30"/>
      <c r="L91" s="30"/>
      <c r="M91" s="30"/>
      <c r="N91" s="75"/>
      <c r="O91" s="97"/>
    </row>
    <row r="92" spans="1:15" s="2" customFormat="1" ht="18" customHeight="1" x14ac:dyDescent="0.3">
      <c r="A92" s="64" t="s">
        <v>30</v>
      </c>
      <c r="B92" s="33"/>
      <c r="C92" s="34"/>
      <c r="D92" s="34"/>
      <c r="E92" s="30"/>
      <c r="F92" s="30"/>
      <c r="G92" s="30"/>
      <c r="H92" s="30"/>
      <c r="I92" s="30"/>
      <c r="J92" s="30"/>
      <c r="K92" s="30"/>
      <c r="L92" s="30"/>
      <c r="M92" s="30"/>
      <c r="N92" s="75"/>
      <c r="O92" s="97"/>
    </row>
    <row r="93" spans="1:15" s="2" customFormat="1" ht="18" customHeight="1" x14ac:dyDescent="0.3">
      <c r="A93" s="64" t="s">
        <v>33</v>
      </c>
      <c r="B93" s="33"/>
      <c r="C93" s="34"/>
      <c r="D93" s="34"/>
      <c r="E93" s="30"/>
      <c r="F93" s="30"/>
      <c r="G93" s="30"/>
      <c r="H93" s="30"/>
      <c r="I93" s="30"/>
      <c r="J93" s="30"/>
      <c r="K93" s="30"/>
      <c r="L93" s="30"/>
      <c r="M93" s="30"/>
      <c r="N93" s="75"/>
      <c r="O93" s="97"/>
    </row>
    <row r="94" spans="1:15" s="2" customFormat="1" ht="18" customHeight="1" x14ac:dyDescent="0.3">
      <c r="A94" s="64" t="s">
        <v>52</v>
      </c>
      <c r="B94" s="33"/>
      <c r="C94" s="34"/>
      <c r="D94" s="34"/>
      <c r="E94" s="30"/>
      <c r="F94" s="30"/>
      <c r="G94" s="30"/>
      <c r="H94" s="30"/>
      <c r="I94" s="30"/>
      <c r="J94" s="30"/>
      <c r="K94" s="30"/>
      <c r="L94" s="30"/>
      <c r="M94" s="30"/>
      <c r="N94" s="75"/>
      <c r="O94" s="97"/>
    </row>
    <row r="95" spans="1:15" s="2" customFormat="1" ht="18" customHeight="1" x14ac:dyDescent="0.3">
      <c r="A95" s="64" t="s">
        <v>135</v>
      </c>
      <c r="B95" s="33"/>
      <c r="C95" s="34">
        <v>1</v>
      </c>
      <c r="D95" s="34"/>
      <c r="E95" s="30">
        <v>1</v>
      </c>
      <c r="F95" s="30">
        <v>1</v>
      </c>
      <c r="G95" s="30">
        <v>1</v>
      </c>
      <c r="H95" s="30"/>
      <c r="I95" s="30">
        <v>1</v>
      </c>
      <c r="J95" s="30"/>
      <c r="K95" s="30"/>
      <c r="L95" s="30"/>
      <c r="M95" s="30"/>
      <c r="N95" s="75">
        <v>1000</v>
      </c>
      <c r="O95" s="97">
        <v>1000</v>
      </c>
    </row>
    <row r="96" spans="1:15" s="2" customFormat="1" ht="18" customHeight="1" x14ac:dyDescent="0.3">
      <c r="A96" s="64" t="s">
        <v>114</v>
      </c>
      <c r="B96" s="33"/>
      <c r="C96" s="34"/>
      <c r="D96" s="34"/>
      <c r="E96" s="30"/>
      <c r="F96" s="30"/>
      <c r="G96" s="30"/>
      <c r="H96" s="30"/>
      <c r="I96" s="30"/>
      <c r="J96" s="30"/>
      <c r="K96" s="30"/>
      <c r="L96" s="30"/>
      <c r="M96" s="30"/>
      <c r="N96" s="75"/>
      <c r="O96" s="97"/>
    </row>
    <row r="97" spans="1:15" s="2" customFormat="1" ht="18" customHeight="1" x14ac:dyDescent="0.3">
      <c r="A97" s="64" t="s">
        <v>31</v>
      </c>
      <c r="B97" s="33"/>
      <c r="C97" s="34"/>
      <c r="D97" s="34"/>
      <c r="E97" s="30"/>
      <c r="F97" s="30"/>
      <c r="G97" s="30"/>
      <c r="H97" s="30"/>
      <c r="I97" s="30"/>
      <c r="J97" s="30"/>
      <c r="K97" s="30"/>
      <c r="L97" s="30"/>
      <c r="M97" s="30"/>
      <c r="N97" s="75"/>
      <c r="O97" s="97"/>
    </row>
    <row r="98" spans="1:15" s="2" customFormat="1" ht="18" customHeight="1" thickBot="1" x14ac:dyDescent="0.3">
      <c r="A98" s="65" t="s">
        <v>6</v>
      </c>
      <c r="B98" s="35">
        <v>13</v>
      </c>
      <c r="C98" s="36">
        <f t="shared" ref="C98:O98" si="43">SUM(C53:C97)</f>
        <v>46</v>
      </c>
      <c r="D98" s="36">
        <f t="shared" si="43"/>
        <v>26</v>
      </c>
      <c r="E98" s="36">
        <f t="shared" si="43"/>
        <v>20</v>
      </c>
      <c r="F98" s="36">
        <f t="shared" si="43"/>
        <v>46</v>
      </c>
      <c r="G98" s="36">
        <f t="shared" si="43"/>
        <v>46</v>
      </c>
      <c r="H98" s="36">
        <f t="shared" si="43"/>
        <v>0</v>
      </c>
      <c r="I98" s="36">
        <f t="shared" si="43"/>
        <v>42</v>
      </c>
      <c r="J98" s="36">
        <f t="shared" si="43"/>
        <v>0</v>
      </c>
      <c r="K98" s="36">
        <f t="shared" si="43"/>
        <v>4</v>
      </c>
      <c r="L98" s="36">
        <f t="shared" si="43"/>
        <v>0</v>
      </c>
      <c r="M98" s="36">
        <f t="shared" si="43"/>
        <v>0</v>
      </c>
      <c r="N98" s="76">
        <f t="shared" si="43"/>
        <v>58500</v>
      </c>
      <c r="O98" s="122">
        <f t="shared" si="43"/>
        <v>13000</v>
      </c>
    </row>
    <row r="99" spans="1:15" s="2" customFormat="1" ht="18" customHeight="1" x14ac:dyDescent="0.3">
      <c r="A99" s="77"/>
      <c r="B99" s="37"/>
      <c r="C99" s="37"/>
      <c r="D99" s="37"/>
      <c r="E99" s="6"/>
      <c r="F99" s="6"/>
      <c r="G99" s="6"/>
      <c r="H99" s="6"/>
      <c r="I99" s="6"/>
      <c r="J99" s="6"/>
      <c r="K99" s="6"/>
      <c r="L99" s="6"/>
      <c r="M99" s="6"/>
      <c r="N99" s="6"/>
      <c r="O99" s="106"/>
    </row>
    <row r="100" spans="1:15" s="2" customFormat="1" ht="18" customHeight="1" x14ac:dyDescent="0.3">
      <c r="A100" s="164" t="s">
        <v>9</v>
      </c>
      <c r="B100" s="163"/>
      <c r="C100" s="163"/>
      <c r="D100" s="37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106"/>
    </row>
    <row r="101" spans="1:15" s="2" customFormat="1" ht="18" customHeight="1" thickBot="1" x14ac:dyDescent="0.35">
      <c r="A101" s="162"/>
      <c r="B101" s="163"/>
      <c r="C101" s="163"/>
      <c r="D101" s="37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106"/>
    </row>
    <row r="102" spans="1:15" s="2" customFormat="1" ht="18" customHeight="1" x14ac:dyDescent="0.3">
      <c r="A102" s="63" t="s">
        <v>25</v>
      </c>
      <c r="B102" s="31"/>
      <c r="C102" s="32">
        <v>13</v>
      </c>
      <c r="D102" s="32"/>
      <c r="E102" s="29">
        <v>13</v>
      </c>
      <c r="F102" s="29">
        <v>13</v>
      </c>
      <c r="G102" s="29">
        <v>13</v>
      </c>
      <c r="H102" s="29"/>
      <c r="I102" s="29">
        <v>12</v>
      </c>
      <c r="J102" s="29">
        <v>1</v>
      </c>
      <c r="K102" s="29"/>
      <c r="L102" s="29"/>
      <c r="M102" s="29"/>
      <c r="N102" s="74">
        <v>17000</v>
      </c>
      <c r="O102" s="104">
        <v>2000</v>
      </c>
    </row>
    <row r="103" spans="1:15" s="2" customFormat="1" ht="18" customHeight="1" x14ac:dyDescent="0.3">
      <c r="A103" s="64" t="s">
        <v>26</v>
      </c>
      <c r="B103" s="33"/>
      <c r="C103" s="34">
        <v>24</v>
      </c>
      <c r="D103" s="34">
        <v>8</v>
      </c>
      <c r="E103" s="30">
        <v>16</v>
      </c>
      <c r="F103" s="30">
        <v>24</v>
      </c>
      <c r="G103" s="30">
        <v>24</v>
      </c>
      <c r="H103" s="30"/>
      <c r="I103" s="30">
        <v>19</v>
      </c>
      <c r="J103" s="30"/>
      <c r="K103" s="30">
        <v>5</v>
      </c>
      <c r="L103" s="30"/>
      <c r="M103" s="30"/>
      <c r="N103" s="75">
        <v>21000</v>
      </c>
      <c r="O103" s="97">
        <v>8000</v>
      </c>
    </row>
    <row r="104" spans="1:15" s="2" customFormat="1" ht="18" customHeight="1" x14ac:dyDescent="0.3">
      <c r="A104" s="64" t="s">
        <v>39</v>
      </c>
      <c r="B104" s="33"/>
      <c r="C104" s="34"/>
      <c r="D104" s="34"/>
      <c r="E104" s="30"/>
      <c r="F104" s="30"/>
      <c r="G104" s="30"/>
      <c r="H104" s="30"/>
      <c r="I104" s="30"/>
      <c r="J104" s="30"/>
      <c r="K104" s="30"/>
      <c r="L104" s="30"/>
      <c r="M104" s="30"/>
      <c r="N104" s="75"/>
      <c r="O104" s="97"/>
    </row>
    <row r="105" spans="1:15" s="2" customFormat="1" ht="18" customHeight="1" x14ac:dyDescent="0.3">
      <c r="A105" s="64" t="s">
        <v>63</v>
      </c>
      <c r="B105" s="33"/>
      <c r="C105" s="34">
        <v>4</v>
      </c>
      <c r="D105" s="34"/>
      <c r="E105" s="30">
        <v>4</v>
      </c>
      <c r="F105" s="30">
        <v>4</v>
      </c>
      <c r="G105" s="30">
        <v>4</v>
      </c>
      <c r="H105" s="30">
        <v>3</v>
      </c>
      <c r="I105" s="30">
        <v>1</v>
      </c>
      <c r="J105" s="30"/>
      <c r="K105" s="30"/>
      <c r="L105" s="30"/>
      <c r="M105" s="30"/>
      <c r="N105" s="75">
        <v>1500</v>
      </c>
      <c r="O105" s="97"/>
    </row>
    <row r="106" spans="1:15" s="2" customFormat="1" ht="18" customHeight="1" x14ac:dyDescent="0.3">
      <c r="A106" s="64" t="s">
        <v>79</v>
      </c>
      <c r="B106" s="33"/>
      <c r="C106" s="34"/>
      <c r="D106" s="34"/>
      <c r="E106" s="30"/>
      <c r="F106" s="30"/>
      <c r="G106" s="30"/>
      <c r="H106" s="30"/>
      <c r="I106" s="30"/>
      <c r="J106" s="30"/>
      <c r="K106" s="30"/>
      <c r="L106" s="30"/>
      <c r="M106" s="30"/>
      <c r="N106" s="75"/>
      <c r="O106" s="97"/>
    </row>
    <row r="107" spans="1:15" s="2" customFormat="1" ht="18" customHeight="1" x14ac:dyDescent="0.3">
      <c r="A107" s="64" t="s">
        <v>89</v>
      </c>
      <c r="B107" s="33"/>
      <c r="C107" s="34"/>
      <c r="D107" s="34"/>
      <c r="E107" s="30"/>
      <c r="F107" s="30"/>
      <c r="G107" s="30"/>
      <c r="H107" s="30"/>
      <c r="I107" s="30"/>
      <c r="J107" s="30"/>
      <c r="K107" s="30"/>
      <c r="L107" s="30"/>
      <c r="M107" s="30"/>
      <c r="N107" s="75"/>
      <c r="O107" s="97"/>
    </row>
    <row r="108" spans="1:15" s="2" customFormat="1" ht="18" customHeight="1" x14ac:dyDescent="0.3">
      <c r="A108" s="64" t="s">
        <v>132</v>
      </c>
      <c r="B108" s="33"/>
      <c r="C108" s="34"/>
      <c r="D108" s="34"/>
      <c r="E108" s="30"/>
      <c r="F108" s="30"/>
      <c r="G108" s="30"/>
      <c r="H108" s="30"/>
      <c r="I108" s="30"/>
      <c r="J108" s="30"/>
      <c r="K108" s="30"/>
      <c r="L108" s="30"/>
      <c r="M108" s="30"/>
      <c r="N108" s="75"/>
      <c r="O108" s="97"/>
    </row>
    <row r="109" spans="1:15" s="2" customFormat="1" ht="18" customHeight="1" x14ac:dyDescent="0.3">
      <c r="A109" s="64" t="s">
        <v>58</v>
      </c>
      <c r="B109" s="33"/>
      <c r="C109" s="34"/>
      <c r="D109" s="34"/>
      <c r="E109" s="30"/>
      <c r="F109" s="30"/>
      <c r="G109" s="30"/>
      <c r="H109" s="30"/>
      <c r="I109" s="30"/>
      <c r="J109" s="30"/>
      <c r="K109" s="30"/>
      <c r="L109" s="30"/>
      <c r="M109" s="30"/>
      <c r="N109" s="75"/>
      <c r="O109" s="97"/>
    </row>
    <row r="110" spans="1:15" s="2" customFormat="1" ht="18" customHeight="1" x14ac:dyDescent="0.3">
      <c r="A110" s="64" t="s">
        <v>90</v>
      </c>
      <c r="B110" s="33"/>
      <c r="C110" s="34"/>
      <c r="D110" s="34"/>
      <c r="E110" s="30"/>
      <c r="F110" s="30"/>
      <c r="G110" s="30"/>
      <c r="H110" s="30"/>
      <c r="I110" s="30"/>
      <c r="J110" s="30"/>
      <c r="K110" s="30"/>
      <c r="L110" s="30"/>
      <c r="M110" s="30"/>
      <c r="N110" s="75"/>
      <c r="O110" s="97"/>
    </row>
    <row r="111" spans="1:15" s="2" customFormat="1" ht="18" customHeight="1" x14ac:dyDescent="0.3">
      <c r="A111" s="64" t="s">
        <v>128</v>
      </c>
      <c r="B111" s="33"/>
      <c r="C111" s="34"/>
      <c r="D111" s="34"/>
      <c r="E111" s="30"/>
      <c r="F111" s="30"/>
      <c r="G111" s="30"/>
      <c r="H111" s="30"/>
      <c r="I111" s="30"/>
      <c r="J111" s="30"/>
      <c r="K111" s="30"/>
      <c r="L111" s="30"/>
      <c r="M111" s="30"/>
      <c r="N111" s="75"/>
      <c r="O111" s="97"/>
    </row>
    <row r="112" spans="1:15" s="2" customFormat="1" ht="18" customHeight="1" x14ac:dyDescent="0.3">
      <c r="A112" s="64" t="s">
        <v>27</v>
      </c>
      <c r="B112" s="33"/>
      <c r="C112" s="34"/>
      <c r="D112" s="34"/>
      <c r="E112" s="30"/>
      <c r="F112" s="30"/>
      <c r="G112" s="30"/>
      <c r="H112" s="30"/>
      <c r="I112" s="30"/>
      <c r="J112" s="30"/>
      <c r="K112" s="30"/>
      <c r="L112" s="30"/>
      <c r="M112" s="30"/>
      <c r="N112" s="75"/>
      <c r="O112" s="97"/>
    </row>
    <row r="113" spans="1:15" s="2" customFormat="1" ht="18" customHeight="1" x14ac:dyDescent="0.3">
      <c r="A113" s="64" t="s">
        <v>28</v>
      </c>
      <c r="B113" s="33"/>
      <c r="C113" s="34">
        <v>6</v>
      </c>
      <c r="D113" s="34">
        <v>5</v>
      </c>
      <c r="E113" s="30">
        <v>1</v>
      </c>
      <c r="F113" s="30">
        <v>6</v>
      </c>
      <c r="G113" s="30">
        <v>6</v>
      </c>
      <c r="H113" s="30"/>
      <c r="I113" s="30">
        <v>6</v>
      </c>
      <c r="J113" s="30"/>
      <c r="K113" s="30"/>
      <c r="L113" s="30"/>
      <c r="M113" s="30"/>
      <c r="N113" s="75">
        <v>8000</v>
      </c>
      <c r="O113" s="97">
        <v>3000</v>
      </c>
    </row>
    <row r="114" spans="1:15" s="2" customFormat="1" ht="18" customHeight="1" x14ac:dyDescent="0.3">
      <c r="A114" s="64" t="s">
        <v>29</v>
      </c>
      <c r="B114" s="33"/>
      <c r="C114" s="34"/>
      <c r="D114" s="34"/>
      <c r="E114" s="30"/>
      <c r="F114" s="30"/>
      <c r="G114" s="30"/>
      <c r="H114" s="30"/>
      <c r="I114" s="30"/>
      <c r="J114" s="30"/>
      <c r="K114" s="30"/>
      <c r="L114" s="30"/>
      <c r="M114" s="30"/>
      <c r="N114" s="75"/>
      <c r="O114" s="97"/>
    </row>
    <row r="115" spans="1:15" s="2" customFormat="1" ht="18" customHeight="1" x14ac:dyDescent="0.3">
      <c r="A115" s="64" t="s">
        <v>62</v>
      </c>
      <c r="B115" s="33"/>
      <c r="C115" s="34"/>
      <c r="D115" s="34"/>
      <c r="E115" s="30"/>
      <c r="F115" s="30"/>
      <c r="G115" s="30"/>
      <c r="H115" s="30"/>
      <c r="I115" s="30"/>
      <c r="J115" s="30"/>
      <c r="K115" s="30"/>
      <c r="L115" s="30"/>
      <c r="M115" s="30"/>
      <c r="N115" s="75"/>
      <c r="O115" s="97"/>
    </row>
    <row r="116" spans="1:15" s="2" customFormat="1" ht="18" customHeight="1" x14ac:dyDescent="0.3">
      <c r="A116" s="64" t="s">
        <v>101</v>
      </c>
      <c r="B116" s="33"/>
      <c r="C116" s="34"/>
      <c r="D116" s="34"/>
      <c r="E116" s="30"/>
      <c r="F116" s="30"/>
      <c r="G116" s="30"/>
      <c r="H116" s="30"/>
      <c r="I116" s="30"/>
      <c r="J116" s="30"/>
      <c r="K116" s="30"/>
      <c r="L116" s="30"/>
      <c r="M116" s="30"/>
      <c r="N116" s="75"/>
      <c r="O116" s="97"/>
    </row>
    <row r="117" spans="1:15" s="2" customFormat="1" ht="18" customHeight="1" x14ac:dyDescent="0.3">
      <c r="A117" s="64" t="s">
        <v>113</v>
      </c>
      <c r="B117" s="33"/>
      <c r="C117" s="34"/>
      <c r="D117" s="34"/>
      <c r="E117" s="30"/>
      <c r="F117" s="30"/>
      <c r="G117" s="30"/>
      <c r="H117" s="30"/>
      <c r="I117" s="30"/>
      <c r="J117" s="30"/>
      <c r="K117" s="30"/>
      <c r="L117" s="30"/>
      <c r="M117" s="30"/>
      <c r="N117" s="75"/>
      <c r="O117" s="97"/>
    </row>
    <row r="118" spans="1:15" s="2" customFormat="1" ht="18" customHeight="1" x14ac:dyDescent="0.3">
      <c r="A118" s="64" t="s">
        <v>47</v>
      </c>
      <c r="B118" s="33"/>
      <c r="C118" s="34">
        <v>4</v>
      </c>
      <c r="D118" s="34"/>
      <c r="E118" s="30">
        <v>4</v>
      </c>
      <c r="F118" s="30">
        <v>4</v>
      </c>
      <c r="G118" s="30">
        <v>4</v>
      </c>
      <c r="H118" s="30"/>
      <c r="I118" s="30">
        <v>4</v>
      </c>
      <c r="J118" s="30"/>
      <c r="K118" s="30"/>
      <c r="L118" s="30"/>
      <c r="M118" s="30"/>
      <c r="N118" s="75">
        <v>8000</v>
      </c>
      <c r="O118" s="97">
        <v>2000</v>
      </c>
    </row>
    <row r="119" spans="1:15" s="2" customFormat="1" ht="18" customHeight="1" x14ac:dyDescent="0.3">
      <c r="A119" s="64" t="s">
        <v>48</v>
      </c>
      <c r="B119" s="33"/>
      <c r="C119" s="34">
        <v>20</v>
      </c>
      <c r="D119" s="34"/>
      <c r="E119" s="30">
        <v>20</v>
      </c>
      <c r="F119" s="30">
        <v>20</v>
      </c>
      <c r="G119" s="30">
        <v>20</v>
      </c>
      <c r="H119" s="30">
        <v>9</v>
      </c>
      <c r="I119" s="30">
        <v>11</v>
      </c>
      <c r="J119" s="30"/>
      <c r="K119" s="30"/>
      <c r="L119" s="30"/>
      <c r="M119" s="30"/>
      <c r="N119" s="75">
        <v>11500</v>
      </c>
      <c r="O119" s="97">
        <v>3000</v>
      </c>
    </row>
    <row r="120" spans="1:15" s="2" customFormat="1" ht="18" customHeight="1" x14ac:dyDescent="0.3">
      <c r="A120" s="64" t="s">
        <v>49</v>
      </c>
      <c r="B120" s="33"/>
      <c r="C120" s="34"/>
      <c r="D120" s="34"/>
      <c r="E120" s="30"/>
      <c r="F120" s="30"/>
      <c r="G120" s="30"/>
      <c r="H120" s="30"/>
      <c r="I120" s="30"/>
      <c r="J120" s="30"/>
      <c r="K120" s="30"/>
      <c r="L120" s="30"/>
      <c r="M120" s="30"/>
      <c r="N120" s="75"/>
      <c r="O120" s="97"/>
    </row>
    <row r="121" spans="1:15" s="2" customFormat="1" ht="18" customHeight="1" x14ac:dyDescent="0.3">
      <c r="A121" s="64" t="s">
        <v>91</v>
      </c>
      <c r="B121" s="33"/>
      <c r="C121" s="34"/>
      <c r="D121" s="34"/>
      <c r="E121" s="30"/>
      <c r="F121" s="30"/>
      <c r="G121" s="30"/>
      <c r="H121" s="30"/>
      <c r="I121" s="30"/>
      <c r="J121" s="30"/>
      <c r="K121" s="30"/>
      <c r="L121" s="30"/>
      <c r="M121" s="30"/>
      <c r="N121" s="75"/>
      <c r="O121" s="97"/>
    </row>
    <row r="122" spans="1:15" s="2" customFormat="1" ht="18" customHeight="1" x14ac:dyDescent="0.3">
      <c r="A122" s="64" t="s">
        <v>50</v>
      </c>
      <c r="B122" s="33"/>
      <c r="C122" s="34"/>
      <c r="D122" s="34"/>
      <c r="E122" s="30"/>
      <c r="F122" s="30"/>
      <c r="G122" s="30"/>
      <c r="H122" s="30"/>
      <c r="I122" s="30"/>
      <c r="J122" s="30"/>
      <c r="K122" s="30"/>
      <c r="L122" s="30"/>
      <c r="M122" s="30"/>
      <c r="N122" s="75"/>
      <c r="O122" s="97"/>
    </row>
    <row r="123" spans="1:15" s="2" customFormat="1" ht="18" customHeight="1" x14ac:dyDescent="0.3">
      <c r="A123" s="64" t="s">
        <v>51</v>
      </c>
      <c r="B123" s="33"/>
      <c r="C123" s="34"/>
      <c r="D123" s="34"/>
      <c r="E123" s="30"/>
      <c r="F123" s="30"/>
      <c r="G123" s="30"/>
      <c r="H123" s="30"/>
      <c r="I123" s="30"/>
      <c r="J123" s="30"/>
      <c r="K123" s="30"/>
      <c r="L123" s="30"/>
      <c r="M123" s="30"/>
      <c r="N123" s="75"/>
      <c r="O123" s="97"/>
    </row>
    <row r="124" spans="1:15" s="2" customFormat="1" ht="18" customHeight="1" x14ac:dyDescent="0.3">
      <c r="A124" s="64" t="s">
        <v>102</v>
      </c>
      <c r="B124" s="33"/>
      <c r="C124" s="34"/>
      <c r="D124" s="34"/>
      <c r="E124" s="30"/>
      <c r="F124" s="30"/>
      <c r="G124" s="30"/>
      <c r="H124" s="30"/>
      <c r="I124" s="30"/>
      <c r="J124" s="30"/>
      <c r="K124" s="30"/>
      <c r="L124" s="30"/>
      <c r="M124" s="30"/>
      <c r="N124" s="75"/>
      <c r="O124" s="97"/>
    </row>
    <row r="125" spans="1:15" s="2" customFormat="1" ht="18" customHeight="1" x14ac:dyDescent="0.3">
      <c r="A125" s="64" t="s">
        <v>59</v>
      </c>
      <c r="B125" s="33"/>
      <c r="C125" s="34">
        <v>4</v>
      </c>
      <c r="D125" s="34"/>
      <c r="E125" s="30">
        <v>4</v>
      </c>
      <c r="F125" s="30">
        <v>4</v>
      </c>
      <c r="G125" s="30">
        <v>4</v>
      </c>
      <c r="H125" s="30"/>
      <c r="I125" s="30">
        <v>4</v>
      </c>
      <c r="J125" s="30"/>
      <c r="K125" s="30"/>
      <c r="L125" s="30"/>
      <c r="M125" s="30"/>
      <c r="N125" s="75">
        <v>12000</v>
      </c>
      <c r="O125" s="97">
        <v>9000</v>
      </c>
    </row>
    <row r="126" spans="1:15" s="2" customFormat="1" ht="18" customHeight="1" x14ac:dyDescent="0.3">
      <c r="A126" s="64" t="s">
        <v>92</v>
      </c>
      <c r="B126" s="33"/>
      <c r="C126" s="34"/>
      <c r="D126" s="34"/>
      <c r="E126" s="30"/>
      <c r="F126" s="30"/>
      <c r="G126" s="30"/>
      <c r="H126" s="30"/>
      <c r="I126" s="30"/>
      <c r="J126" s="30"/>
      <c r="K126" s="30"/>
      <c r="L126" s="30"/>
      <c r="M126" s="30"/>
      <c r="N126" s="75"/>
      <c r="O126" s="97"/>
    </row>
    <row r="127" spans="1:15" s="2" customFormat="1" ht="18" customHeight="1" x14ac:dyDescent="0.3">
      <c r="A127" s="64" t="s">
        <v>123</v>
      </c>
      <c r="B127" s="33"/>
      <c r="C127" s="34"/>
      <c r="D127" s="34"/>
      <c r="E127" s="30"/>
      <c r="F127" s="30"/>
      <c r="G127" s="30"/>
      <c r="H127" s="30"/>
      <c r="I127" s="30"/>
      <c r="J127" s="30"/>
      <c r="K127" s="30"/>
      <c r="L127" s="30"/>
      <c r="M127" s="30"/>
      <c r="N127" s="75"/>
      <c r="O127" s="97"/>
    </row>
    <row r="128" spans="1:15" s="2" customFormat="1" ht="18" customHeight="1" x14ac:dyDescent="0.3">
      <c r="A128" s="64" t="s">
        <v>124</v>
      </c>
      <c r="B128" s="33"/>
      <c r="C128" s="34"/>
      <c r="D128" s="34"/>
      <c r="E128" s="30"/>
      <c r="F128" s="30"/>
      <c r="G128" s="30"/>
      <c r="H128" s="30"/>
      <c r="I128" s="30"/>
      <c r="J128" s="30"/>
      <c r="K128" s="30"/>
      <c r="L128" s="30"/>
      <c r="M128" s="30"/>
      <c r="N128" s="75"/>
      <c r="O128" s="97"/>
    </row>
    <row r="129" spans="1:15" s="2" customFormat="1" ht="18" customHeight="1" x14ac:dyDescent="0.3">
      <c r="A129" s="64" t="s">
        <v>133</v>
      </c>
      <c r="B129" s="33"/>
      <c r="C129" s="34"/>
      <c r="D129" s="34"/>
      <c r="E129" s="30"/>
      <c r="F129" s="30"/>
      <c r="G129" s="30"/>
      <c r="H129" s="30"/>
      <c r="I129" s="30"/>
      <c r="J129" s="30"/>
      <c r="K129" s="30"/>
      <c r="L129" s="30"/>
      <c r="M129" s="30"/>
      <c r="N129" s="75"/>
      <c r="O129" s="97"/>
    </row>
    <row r="130" spans="1:15" s="2" customFormat="1" ht="18" customHeight="1" x14ac:dyDescent="0.3">
      <c r="A130" s="64" t="s">
        <v>60</v>
      </c>
      <c r="B130" s="33"/>
      <c r="C130" s="34">
        <v>68</v>
      </c>
      <c r="D130" s="34">
        <v>1</v>
      </c>
      <c r="E130" s="30">
        <v>67</v>
      </c>
      <c r="F130" s="30">
        <v>60</v>
      </c>
      <c r="G130" s="30">
        <v>60</v>
      </c>
      <c r="H130" s="30"/>
      <c r="I130" s="30">
        <v>60</v>
      </c>
      <c r="J130" s="30"/>
      <c r="K130" s="30"/>
      <c r="L130" s="30"/>
      <c r="M130" s="30"/>
      <c r="N130" s="75">
        <v>12550</v>
      </c>
      <c r="O130" s="97">
        <v>7500</v>
      </c>
    </row>
    <row r="131" spans="1:15" s="2" customFormat="1" ht="18" customHeight="1" x14ac:dyDescent="0.3">
      <c r="A131" s="64" t="s">
        <v>103</v>
      </c>
      <c r="B131" s="33"/>
      <c r="C131" s="34"/>
      <c r="D131" s="34"/>
      <c r="E131" s="30"/>
      <c r="F131" s="30"/>
      <c r="G131" s="30"/>
      <c r="H131" s="30"/>
      <c r="I131" s="30"/>
      <c r="J131" s="30"/>
      <c r="K131" s="30"/>
      <c r="L131" s="30"/>
      <c r="M131" s="30"/>
      <c r="N131" s="75"/>
      <c r="O131" s="97"/>
    </row>
    <row r="132" spans="1:15" s="2" customFormat="1" ht="18" customHeight="1" x14ac:dyDescent="0.3">
      <c r="A132" s="64" t="s">
        <v>104</v>
      </c>
      <c r="B132" s="33"/>
      <c r="C132" s="34">
        <v>1</v>
      </c>
      <c r="D132" s="34">
        <v>1</v>
      </c>
      <c r="E132" s="30"/>
      <c r="F132" s="30">
        <v>1</v>
      </c>
      <c r="G132" s="30">
        <v>1</v>
      </c>
      <c r="H132" s="30"/>
      <c r="I132" s="30">
        <v>1</v>
      </c>
      <c r="J132" s="30"/>
      <c r="K132" s="30"/>
      <c r="L132" s="30"/>
      <c r="M132" s="30"/>
      <c r="N132" s="75">
        <v>5000</v>
      </c>
      <c r="O132" s="97">
        <v>5000</v>
      </c>
    </row>
    <row r="133" spans="1:15" s="2" customFormat="1" ht="18" customHeight="1" x14ac:dyDescent="0.3">
      <c r="A133" s="64" t="s">
        <v>115</v>
      </c>
      <c r="B133" s="33"/>
      <c r="C133" s="34"/>
      <c r="D133" s="34"/>
      <c r="E133" s="30"/>
      <c r="F133" s="30"/>
      <c r="G133" s="30"/>
      <c r="H133" s="30"/>
      <c r="I133" s="30"/>
      <c r="J133" s="30"/>
      <c r="K133" s="30"/>
      <c r="L133" s="30"/>
      <c r="M133" s="30"/>
      <c r="N133" s="75"/>
      <c r="O133" s="97"/>
    </row>
    <row r="134" spans="1:15" s="2" customFormat="1" ht="18" customHeight="1" x14ac:dyDescent="0.3">
      <c r="A134" s="64" t="s">
        <v>61</v>
      </c>
      <c r="B134" s="33"/>
      <c r="C134" s="34">
        <v>2</v>
      </c>
      <c r="D134" s="34">
        <v>1</v>
      </c>
      <c r="E134" s="30">
        <v>1</v>
      </c>
      <c r="F134" s="30">
        <v>2</v>
      </c>
      <c r="G134" s="30">
        <v>2</v>
      </c>
      <c r="H134" s="30"/>
      <c r="I134" s="30">
        <v>2</v>
      </c>
      <c r="J134" s="30"/>
      <c r="K134" s="30"/>
      <c r="L134" s="30"/>
      <c r="M134" s="30"/>
      <c r="N134" s="75">
        <v>12000</v>
      </c>
      <c r="O134" s="97">
        <v>10000</v>
      </c>
    </row>
    <row r="135" spans="1:15" s="2" customFormat="1" ht="18" customHeight="1" x14ac:dyDescent="0.3">
      <c r="A135" s="64" t="s">
        <v>77</v>
      </c>
      <c r="B135" s="33"/>
      <c r="C135" s="34"/>
      <c r="D135" s="34"/>
      <c r="E135" s="30"/>
      <c r="F135" s="30"/>
      <c r="G135" s="30"/>
      <c r="H135" s="30"/>
      <c r="I135" s="30"/>
      <c r="J135" s="30"/>
      <c r="K135" s="30"/>
      <c r="L135" s="30"/>
      <c r="M135" s="30"/>
      <c r="N135" s="75"/>
      <c r="O135" s="97"/>
    </row>
    <row r="136" spans="1:15" s="2" customFormat="1" ht="18" customHeight="1" x14ac:dyDescent="0.3">
      <c r="A136" s="64" t="s">
        <v>81</v>
      </c>
      <c r="B136" s="33"/>
      <c r="C136" s="34">
        <v>1</v>
      </c>
      <c r="D136" s="34"/>
      <c r="E136" s="30">
        <v>1</v>
      </c>
      <c r="F136" s="30">
        <v>1</v>
      </c>
      <c r="G136" s="30">
        <v>1</v>
      </c>
      <c r="H136" s="30"/>
      <c r="I136" s="30">
        <v>1</v>
      </c>
      <c r="J136" s="30"/>
      <c r="K136" s="30"/>
      <c r="L136" s="30"/>
      <c r="M136" s="30"/>
      <c r="N136" s="75">
        <v>2000</v>
      </c>
      <c r="O136" s="97"/>
    </row>
    <row r="137" spans="1:15" s="2" customFormat="1" ht="18" customHeight="1" x14ac:dyDescent="0.3">
      <c r="A137" s="64" t="s">
        <v>82</v>
      </c>
      <c r="B137" s="33"/>
      <c r="C137" s="34">
        <v>2</v>
      </c>
      <c r="D137" s="34"/>
      <c r="E137" s="30">
        <v>2</v>
      </c>
      <c r="F137" s="30">
        <v>2</v>
      </c>
      <c r="G137" s="30">
        <v>2</v>
      </c>
      <c r="H137" s="30"/>
      <c r="I137" s="30">
        <v>2</v>
      </c>
      <c r="J137" s="30"/>
      <c r="K137" s="30"/>
      <c r="L137" s="30"/>
      <c r="M137" s="30"/>
      <c r="N137" s="75">
        <v>3000</v>
      </c>
      <c r="O137" s="97"/>
    </row>
    <row r="138" spans="1:15" s="2" customFormat="1" ht="18" customHeight="1" x14ac:dyDescent="0.3">
      <c r="A138" s="64" t="s">
        <v>111</v>
      </c>
      <c r="B138" s="33"/>
      <c r="C138" s="34">
        <v>4</v>
      </c>
      <c r="D138" s="34"/>
      <c r="E138" s="30">
        <v>4</v>
      </c>
      <c r="F138" s="30">
        <v>4</v>
      </c>
      <c r="G138" s="30">
        <v>4</v>
      </c>
      <c r="H138" s="30"/>
      <c r="I138" s="30">
        <v>4</v>
      </c>
      <c r="J138" s="30"/>
      <c r="K138" s="30"/>
      <c r="L138" s="30"/>
      <c r="M138" s="30"/>
      <c r="N138" s="75">
        <v>82000</v>
      </c>
      <c r="O138" s="97">
        <v>2000</v>
      </c>
    </row>
    <row r="139" spans="1:15" s="2" customFormat="1" ht="18" customHeight="1" x14ac:dyDescent="0.3">
      <c r="A139" s="64" t="s">
        <v>93</v>
      </c>
      <c r="B139" s="33"/>
      <c r="C139" s="34"/>
      <c r="D139" s="34"/>
      <c r="E139" s="30"/>
      <c r="F139" s="30"/>
      <c r="G139" s="30"/>
      <c r="H139" s="30"/>
      <c r="I139" s="30"/>
      <c r="J139" s="30"/>
      <c r="K139" s="30"/>
      <c r="L139" s="30"/>
      <c r="M139" s="30"/>
      <c r="N139" s="75"/>
      <c r="O139" s="97"/>
    </row>
    <row r="140" spans="1:15" s="2" customFormat="1" ht="18" customHeight="1" x14ac:dyDescent="0.3">
      <c r="A140" s="64" t="s">
        <v>134</v>
      </c>
      <c r="B140" s="33"/>
      <c r="C140" s="34"/>
      <c r="D140" s="34"/>
      <c r="E140" s="30"/>
      <c r="F140" s="30"/>
      <c r="G140" s="30"/>
      <c r="H140" s="30"/>
      <c r="I140" s="30"/>
      <c r="J140" s="30"/>
      <c r="K140" s="30"/>
      <c r="L140" s="30"/>
      <c r="M140" s="30"/>
      <c r="N140" s="75"/>
      <c r="O140" s="97"/>
    </row>
    <row r="141" spans="1:15" s="2" customFormat="1" ht="18" customHeight="1" x14ac:dyDescent="0.3">
      <c r="A141" s="64" t="s">
        <v>30</v>
      </c>
      <c r="B141" s="33"/>
      <c r="C141" s="34"/>
      <c r="D141" s="34"/>
      <c r="E141" s="30"/>
      <c r="F141" s="30"/>
      <c r="G141" s="30"/>
      <c r="H141" s="30"/>
      <c r="I141" s="30"/>
      <c r="J141" s="30"/>
      <c r="K141" s="30"/>
      <c r="L141" s="30"/>
      <c r="M141" s="30"/>
      <c r="N141" s="75"/>
      <c r="O141" s="97"/>
    </row>
    <row r="142" spans="1:15" s="2" customFormat="1" ht="18" customHeight="1" x14ac:dyDescent="0.3">
      <c r="A142" s="64" t="s">
        <v>33</v>
      </c>
      <c r="B142" s="33"/>
      <c r="C142" s="34"/>
      <c r="D142" s="34"/>
      <c r="E142" s="30"/>
      <c r="F142" s="30"/>
      <c r="G142" s="30"/>
      <c r="H142" s="30"/>
      <c r="I142" s="30"/>
      <c r="J142" s="30"/>
      <c r="K142" s="30"/>
      <c r="L142" s="30"/>
      <c r="M142" s="30"/>
      <c r="N142" s="75"/>
      <c r="O142" s="97"/>
    </row>
    <row r="143" spans="1:15" s="2" customFormat="1" ht="18" customHeight="1" x14ac:dyDescent="0.3">
      <c r="A143" s="64" t="s">
        <v>52</v>
      </c>
      <c r="B143" s="33"/>
      <c r="C143" s="34"/>
      <c r="D143" s="34"/>
      <c r="E143" s="30"/>
      <c r="F143" s="30"/>
      <c r="G143" s="30"/>
      <c r="H143" s="30"/>
      <c r="I143" s="30"/>
      <c r="J143" s="30"/>
      <c r="K143" s="30"/>
      <c r="L143" s="30"/>
      <c r="M143" s="30"/>
      <c r="N143" s="75"/>
      <c r="O143" s="97"/>
    </row>
    <row r="144" spans="1:15" s="2" customFormat="1" ht="18" customHeight="1" x14ac:dyDescent="0.3">
      <c r="A144" s="64" t="s">
        <v>135</v>
      </c>
      <c r="B144" s="33"/>
      <c r="C144" s="34"/>
      <c r="D144" s="34"/>
      <c r="E144" s="30"/>
      <c r="F144" s="30"/>
      <c r="G144" s="30"/>
      <c r="H144" s="30"/>
      <c r="I144" s="30"/>
      <c r="J144" s="30"/>
      <c r="K144" s="30"/>
      <c r="L144" s="30"/>
      <c r="M144" s="30"/>
      <c r="N144" s="75"/>
      <c r="O144" s="97"/>
    </row>
    <row r="145" spans="1:15" s="2" customFormat="1" ht="18" customHeight="1" x14ac:dyDescent="0.3">
      <c r="A145" s="64" t="s">
        <v>114</v>
      </c>
      <c r="B145" s="33"/>
      <c r="C145" s="34"/>
      <c r="D145" s="34"/>
      <c r="E145" s="30"/>
      <c r="F145" s="30"/>
      <c r="G145" s="30"/>
      <c r="H145" s="30"/>
      <c r="I145" s="30"/>
      <c r="J145" s="30"/>
      <c r="K145" s="30"/>
      <c r="L145" s="30"/>
      <c r="M145" s="30"/>
      <c r="N145" s="75"/>
      <c r="O145" s="97"/>
    </row>
    <row r="146" spans="1:15" s="2" customFormat="1" ht="18" customHeight="1" x14ac:dyDescent="0.3">
      <c r="A146" s="64" t="s">
        <v>31</v>
      </c>
      <c r="B146" s="33"/>
      <c r="C146" s="34">
        <v>5</v>
      </c>
      <c r="D146" s="34">
        <v>2</v>
      </c>
      <c r="E146" s="30">
        <v>3</v>
      </c>
      <c r="F146" s="30">
        <v>5</v>
      </c>
      <c r="G146" s="30">
        <v>5</v>
      </c>
      <c r="H146" s="30"/>
      <c r="I146" s="30">
        <v>5</v>
      </c>
      <c r="J146" s="30"/>
      <c r="K146" s="30"/>
      <c r="L146" s="30"/>
      <c r="M146" s="30"/>
      <c r="N146" s="75">
        <v>14000</v>
      </c>
      <c r="O146" s="97">
        <v>6000</v>
      </c>
    </row>
    <row r="147" spans="1:15" s="2" customFormat="1" ht="18" customHeight="1" thickBot="1" x14ac:dyDescent="0.3">
      <c r="A147" s="65" t="s">
        <v>6</v>
      </c>
      <c r="B147" s="35">
        <v>13</v>
      </c>
      <c r="C147" s="36">
        <f t="shared" ref="C147:O147" si="44">SUM(C102:C146)</f>
        <v>158</v>
      </c>
      <c r="D147" s="36">
        <f t="shared" si="44"/>
        <v>18</v>
      </c>
      <c r="E147" s="36">
        <f t="shared" si="44"/>
        <v>140</v>
      </c>
      <c r="F147" s="36">
        <f t="shared" si="44"/>
        <v>150</v>
      </c>
      <c r="G147" s="36">
        <f t="shared" si="44"/>
        <v>150</v>
      </c>
      <c r="H147" s="36">
        <f t="shared" si="44"/>
        <v>12</v>
      </c>
      <c r="I147" s="36">
        <f t="shared" si="44"/>
        <v>132</v>
      </c>
      <c r="J147" s="36">
        <f t="shared" si="44"/>
        <v>1</v>
      </c>
      <c r="K147" s="36">
        <f t="shared" si="44"/>
        <v>5</v>
      </c>
      <c r="L147" s="36">
        <f t="shared" si="44"/>
        <v>0</v>
      </c>
      <c r="M147" s="36">
        <f t="shared" si="44"/>
        <v>0</v>
      </c>
      <c r="N147" s="76">
        <f>SUM(N102:N146)</f>
        <v>209550</v>
      </c>
      <c r="O147" s="90">
        <f t="shared" si="44"/>
        <v>57500</v>
      </c>
    </row>
    <row r="148" spans="1:15" s="2" customFormat="1" ht="30" customHeight="1" thickBot="1" x14ac:dyDescent="0.35">
      <c r="A148" s="78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106"/>
    </row>
    <row r="149" spans="1:15" s="2" customFormat="1" ht="39" customHeight="1" thickBot="1" x14ac:dyDescent="0.35">
      <c r="A149" s="177" t="s">
        <v>10</v>
      </c>
      <c r="B149" s="178"/>
      <c r="C149" s="178"/>
      <c r="D149" s="114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06"/>
    </row>
    <row r="150" spans="1:15" s="2" customFormat="1" ht="18" customHeight="1" x14ac:dyDescent="0.3">
      <c r="A150" s="89" t="s">
        <v>25</v>
      </c>
      <c r="B150" s="31"/>
      <c r="C150" s="32">
        <v>1</v>
      </c>
      <c r="D150" s="32"/>
      <c r="E150" s="29">
        <v>1</v>
      </c>
      <c r="F150" s="29">
        <v>1</v>
      </c>
      <c r="G150" s="29">
        <v>1</v>
      </c>
      <c r="H150" s="29"/>
      <c r="I150" s="29">
        <v>1</v>
      </c>
      <c r="J150" s="29"/>
      <c r="K150" s="29"/>
      <c r="L150" s="29"/>
      <c r="M150" s="29"/>
      <c r="N150" s="74">
        <v>2000</v>
      </c>
      <c r="O150" s="104"/>
    </row>
    <row r="151" spans="1:15" s="2" customFormat="1" ht="18" customHeight="1" x14ac:dyDescent="0.3">
      <c r="A151" s="64" t="s">
        <v>26</v>
      </c>
      <c r="B151" s="33"/>
      <c r="C151" s="34">
        <v>10</v>
      </c>
      <c r="D151" s="34">
        <v>4</v>
      </c>
      <c r="E151" s="30">
        <v>6</v>
      </c>
      <c r="F151" s="30">
        <v>10</v>
      </c>
      <c r="G151" s="30">
        <v>10</v>
      </c>
      <c r="H151" s="30"/>
      <c r="I151" s="30">
        <v>10</v>
      </c>
      <c r="J151" s="30"/>
      <c r="K151" s="30"/>
      <c r="L151" s="30"/>
      <c r="M151" s="30"/>
      <c r="N151" s="75">
        <v>14500</v>
      </c>
      <c r="O151" s="97"/>
    </row>
    <row r="152" spans="1:15" s="2" customFormat="1" ht="18" customHeight="1" x14ac:dyDescent="0.3">
      <c r="A152" s="64" t="s">
        <v>39</v>
      </c>
      <c r="B152" s="33"/>
      <c r="C152" s="34">
        <v>1</v>
      </c>
      <c r="D152" s="34"/>
      <c r="E152" s="30">
        <v>1</v>
      </c>
      <c r="F152" s="30">
        <v>1</v>
      </c>
      <c r="G152" s="30">
        <v>1</v>
      </c>
      <c r="H152" s="30"/>
      <c r="I152" s="30">
        <v>1</v>
      </c>
      <c r="J152" s="30"/>
      <c r="K152" s="30"/>
      <c r="L152" s="30"/>
      <c r="M152" s="30"/>
      <c r="N152" s="75">
        <v>5000</v>
      </c>
      <c r="O152" s="97"/>
    </row>
    <row r="153" spans="1:15" s="2" customFormat="1" ht="18" customHeight="1" x14ac:dyDescent="0.3">
      <c r="A153" s="64" t="s">
        <v>63</v>
      </c>
      <c r="B153" s="33"/>
      <c r="C153" s="34">
        <v>25</v>
      </c>
      <c r="D153" s="34"/>
      <c r="E153" s="30">
        <v>25</v>
      </c>
      <c r="F153" s="30">
        <v>25</v>
      </c>
      <c r="G153" s="30">
        <v>25</v>
      </c>
      <c r="H153" s="30">
        <v>1</v>
      </c>
      <c r="I153" s="30">
        <v>24</v>
      </c>
      <c r="J153" s="30"/>
      <c r="K153" s="30"/>
      <c r="L153" s="30"/>
      <c r="M153" s="30"/>
      <c r="N153" s="75">
        <v>99000</v>
      </c>
      <c r="O153" s="97">
        <v>30000</v>
      </c>
    </row>
    <row r="154" spans="1:15" s="2" customFormat="1" ht="18" customHeight="1" x14ac:dyDescent="0.3">
      <c r="A154" s="64" t="s">
        <v>79</v>
      </c>
      <c r="B154" s="33"/>
      <c r="C154" s="34"/>
      <c r="D154" s="34"/>
      <c r="E154" s="30"/>
      <c r="F154" s="30"/>
      <c r="G154" s="30"/>
      <c r="H154" s="30"/>
      <c r="I154" s="30"/>
      <c r="J154" s="30"/>
      <c r="K154" s="30"/>
      <c r="L154" s="30"/>
      <c r="M154" s="30"/>
      <c r="N154" s="75"/>
      <c r="O154" s="97"/>
    </row>
    <row r="155" spans="1:15" s="2" customFormat="1" ht="18" customHeight="1" x14ac:dyDescent="0.3">
      <c r="A155" s="64" t="s">
        <v>89</v>
      </c>
      <c r="B155" s="33"/>
      <c r="C155" s="34"/>
      <c r="D155" s="34"/>
      <c r="E155" s="30"/>
      <c r="F155" s="30"/>
      <c r="G155" s="30"/>
      <c r="H155" s="30"/>
      <c r="I155" s="30"/>
      <c r="J155" s="30"/>
      <c r="K155" s="30"/>
      <c r="L155" s="30"/>
      <c r="M155" s="30"/>
      <c r="N155" s="75"/>
      <c r="O155" s="97"/>
    </row>
    <row r="156" spans="1:15" s="2" customFormat="1" ht="18" customHeight="1" x14ac:dyDescent="0.3">
      <c r="A156" s="64" t="s">
        <v>132</v>
      </c>
      <c r="B156" s="33"/>
      <c r="C156" s="34"/>
      <c r="D156" s="34"/>
      <c r="E156" s="30"/>
      <c r="F156" s="30"/>
      <c r="G156" s="30"/>
      <c r="H156" s="30"/>
      <c r="I156" s="30"/>
      <c r="J156" s="30"/>
      <c r="K156" s="30"/>
      <c r="L156" s="30"/>
      <c r="M156" s="30"/>
      <c r="N156" s="75"/>
      <c r="O156" s="97"/>
    </row>
    <row r="157" spans="1:15" s="2" customFormat="1" ht="18" customHeight="1" x14ac:dyDescent="0.3">
      <c r="A157" s="64" t="s">
        <v>58</v>
      </c>
      <c r="B157" s="33"/>
      <c r="C157" s="34"/>
      <c r="D157" s="34"/>
      <c r="E157" s="30"/>
      <c r="F157" s="30"/>
      <c r="G157" s="30"/>
      <c r="H157" s="30"/>
      <c r="I157" s="30"/>
      <c r="J157" s="30"/>
      <c r="K157" s="30"/>
      <c r="L157" s="30"/>
      <c r="M157" s="30"/>
      <c r="N157" s="75"/>
      <c r="O157" s="97"/>
    </row>
    <row r="158" spans="1:15" s="2" customFormat="1" ht="18" customHeight="1" x14ac:dyDescent="0.3">
      <c r="A158" s="64" t="s">
        <v>90</v>
      </c>
      <c r="B158" s="33"/>
      <c r="C158" s="34"/>
      <c r="D158" s="34"/>
      <c r="E158" s="30"/>
      <c r="F158" s="30"/>
      <c r="G158" s="30"/>
      <c r="H158" s="30"/>
      <c r="I158" s="30"/>
      <c r="J158" s="30"/>
      <c r="K158" s="30"/>
      <c r="L158" s="30"/>
      <c r="M158" s="30"/>
      <c r="N158" s="75"/>
      <c r="O158" s="97"/>
    </row>
    <row r="159" spans="1:15" s="2" customFormat="1" ht="18" customHeight="1" x14ac:dyDescent="0.3">
      <c r="A159" s="64" t="s">
        <v>128</v>
      </c>
      <c r="B159" s="33"/>
      <c r="C159" s="34"/>
      <c r="D159" s="34"/>
      <c r="E159" s="30"/>
      <c r="F159" s="30"/>
      <c r="G159" s="30"/>
      <c r="H159" s="30"/>
      <c r="I159" s="30"/>
      <c r="J159" s="30"/>
      <c r="K159" s="30"/>
      <c r="L159" s="30"/>
      <c r="M159" s="30"/>
      <c r="N159" s="75"/>
      <c r="O159" s="97"/>
    </row>
    <row r="160" spans="1:15" s="2" customFormat="1" ht="18" customHeight="1" x14ac:dyDescent="0.3">
      <c r="A160" s="64" t="s">
        <v>27</v>
      </c>
      <c r="B160" s="33"/>
      <c r="C160" s="34"/>
      <c r="D160" s="34"/>
      <c r="E160" s="30"/>
      <c r="F160" s="30"/>
      <c r="G160" s="30"/>
      <c r="H160" s="30"/>
      <c r="I160" s="30"/>
      <c r="J160" s="30"/>
      <c r="K160" s="30"/>
      <c r="L160" s="30"/>
      <c r="M160" s="30"/>
      <c r="N160" s="75"/>
      <c r="O160" s="97"/>
    </row>
    <row r="161" spans="1:15" s="2" customFormat="1" ht="18" customHeight="1" x14ac:dyDescent="0.3">
      <c r="A161" s="64" t="s">
        <v>28</v>
      </c>
      <c r="B161" s="33"/>
      <c r="C161" s="34">
        <v>6</v>
      </c>
      <c r="D161" s="34">
        <v>6</v>
      </c>
      <c r="E161" s="30"/>
      <c r="F161" s="30">
        <v>6</v>
      </c>
      <c r="G161" s="30">
        <v>6</v>
      </c>
      <c r="H161" s="30"/>
      <c r="I161" s="30">
        <v>6</v>
      </c>
      <c r="J161" s="30"/>
      <c r="K161" s="30"/>
      <c r="L161" s="30"/>
      <c r="M161" s="30"/>
      <c r="N161" s="75">
        <v>12000</v>
      </c>
      <c r="O161" s="97">
        <v>1500</v>
      </c>
    </row>
    <row r="162" spans="1:15" s="2" customFormat="1" ht="18" customHeight="1" x14ac:dyDescent="0.3">
      <c r="A162" s="64" t="s">
        <v>29</v>
      </c>
      <c r="B162" s="33"/>
      <c r="C162" s="34"/>
      <c r="D162" s="34"/>
      <c r="E162" s="30"/>
      <c r="F162" s="30"/>
      <c r="G162" s="30"/>
      <c r="H162" s="30"/>
      <c r="I162" s="30"/>
      <c r="J162" s="30"/>
      <c r="K162" s="30"/>
      <c r="L162" s="30"/>
      <c r="M162" s="30"/>
      <c r="N162" s="75"/>
      <c r="O162" s="97"/>
    </row>
    <row r="163" spans="1:15" s="2" customFormat="1" ht="18" customHeight="1" x14ac:dyDescent="0.3">
      <c r="A163" s="64" t="s">
        <v>62</v>
      </c>
      <c r="B163" s="33"/>
      <c r="C163" s="34"/>
      <c r="D163" s="34"/>
      <c r="E163" s="30"/>
      <c r="F163" s="30"/>
      <c r="G163" s="30"/>
      <c r="H163" s="30"/>
      <c r="I163" s="30"/>
      <c r="J163" s="30"/>
      <c r="K163" s="30"/>
      <c r="L163" s="30"/>
      <c r="M163" s="30"/>
      <c r="N163" s="75"/>
      <c r="O163" s="97"/>
    </row>
    <row r="164" spans="1:15" ht="18" customHeight="1" x14ac:dyDescent="0.3">
      <c r="A164" s="64" t="s">
        <v>101</v>
      </c>
      <c r="B164" s="33"/>
      <c r="C164" s="34"/>
      <c r="D164" s="34"/>
      <c r="E164" s="30"/>
      <c r="F164" s="30"/>
      <c r="G164" s="30"/>
      <c r="H164" s="30"/>
      <c r="I164" s="30"/>
      <c r="J164" s="30"/>
      <c r="K164" s="30"/>
      <c r="L164" s="30"/>
      <c r="M164" s="30"/>
      <c r="N164" s="75"/>
      <c r="O164" s="97"/>
    </row>
    <row r="165" spans="1:15" ht="18" customHeight="1" x14ac:dyDescent="0.3">
      <c r="A165" s="64" t="s">
        <v>113</v>
      </c>
      <c r="B165" s="33"/>
      <c r="C165" s="34"/>
      <c r="D165" s="34"/>
      <c r="E165" s="30"/>
      <c r="F165" s="30"/>
      <c r="G165" s="30"/>
      <c r="H165" s="30"/>
      <c r="I165" s="30"/>
      <c r="J165" s="30"/>
      <c r="K165" s="30"/>
      <c r="L165" s="30"/>
      <c r="M165" s="30"/>
      <c r="N165" s="75"/>
      <c r="O165" s="97"/>
    </row>
    <row r="166" spans="1:15" ht="18" customHeight="1" x14ac:dyDescent="0.3">
      <c r="A166" s="64" t="s">
        <v>47</v>
      </c>
      <c r="B166" s="33"/>
      <c r="C166" s="34"/>
      <c r="D166" s="34"/>
      <c r="E166" s="30"/>
      <c r="F166" s="30"/>
      <c r="G166" s="30"/>
      <c r="H166" s="30"/>
      <c r="I166" s="30"/>
      <c r="J166" s="30"/>
      <c r="K166" s="30"/>
      <c r="L166" s="30"/>
      <c r="M166" s="30"/>
      <c r="N166" s="75"/>
      <c r="O166" s="97"/>
    </row>
    <row r="167" spans="1:15" ht="18" customHeight="1" x14ac:dyDescent="0.3">
      <c r="A167" s="64" t="s">
        <v>48</v>
      </c>
      <c r="B167" s="33"/>
      <c r="C167" s="34"/>
      <c r="D167" s="34"/>
      <c r="E167" s="30"/>
      <c r="F167" s="30"/>
      <c r="G167" s="30"/>
      <c r="H167" s="30"/>
      <c r="I167" s="30"/>
      <c r="J167" s="30"/>
      <c r="K167" s="30"/>
      <c r="L167" s="30"/>
      <c r="M167" s="30"/>
      <c r="N167" s="75"/>
      <c r="O167" s="97"/>
    </row>
    <row r="168" spans="1:15" ht="18" customHeight="1" x14ac:dyDescent="0.3">
      <c r="A168" s="64" t="s">
        <v>49</v>
      </c>
      <c r="B168" s="33"/>
      <c r="C168" s="34"/>
      <c r="D168" s="34"/>
      <c r="E168" s="30"/>
      <c r="F168" s="30"/>
      <c r="G168" s="30"/>
      <c r="H168" s="30"/>
      <c r="I168" s="30"/>
      <c r="J168" s="30"/>
      <c r="K168" s="30"/>
      <c r="L168" s="30"/>
      <c r="M168" s="30"/>
      <c r="N168" s="75"/>
      <c r="O168" s="97"/>
    </row>
    <row r="169" spans="1:15" ht="18" customHeight="1" x14ac:dyDescent="0.3">
      <c r="A169" s="64" t="s">
        <v>91</v>
      </c>
      <c r="B169" s="33"/>
      <c r="C169" s="34"/>
      <c r="D169" s="34"/>
      <c r="E169" s="30"/>
      <c r="F169" s="30"/>
      <c r="G169" s="30"/>
      <c r="H169" s="30"/>
      <c r="I169" s="30"/>
      <c r="J169" s="30"/>
      <c r="K169" s="30"/>
      <c r="L169" s="30"/>
      <c r="M169" s="30"/>
      <c r="N169" s="75"/>
      <c r="O169" s="97"/>
    </row>
    <row r="170" spans="1:15" ht="18" customHeight="1" x14ac:dyDescent="0.3">
      <c r="A170" s="64" t="s">
        <v>50</v>
      </c>
      <c r="B170" s="33"/>
      <c r="C170" s="34"/>
      <c r="D170" s="34"/>
      <c r="E170" s="30"/>
      <c r="F170" s="30"/>
      <c r="G170" s="30"/>
      <c r="H170" s="30"/>
      <c r="I170" s="30"/>
      <c r="J170" s="30"/>
      <c r="K170" s="30"/>
      <c r="L170" s="30"/>
      <c r="M170" s="30"/>
      <c r="N170" s="75"/>
      <c r="O170" s="97"/>
    </row>
    <row r="171" spans="1:15" ht="18" customHeight="1" x14ac:dyDescent="0.3">
      <c r="A171" s="64" t="s">
        <v>51</v>
      </c>
      <c r="B171" s="33"/>
      <c r="C171" s="34"/>
      <c r="D171" s="34"/>
      <c r="E171" s="30"/>
      <c r="F171" s="30"/>
      <c r="G171" s="30"/>
      <c r="H171" s="30"/>
      <c r="I171" s="30"/>
      <c r="J171" s="30"/>
      <c r="K171" s="30"/>
      <c r="L171" s="30"/>
      <c r="M171" s="30"/>
      <c r="N171" s="75"/>
      <c r="O171" s="97"/>
    </row>
    <row r="172" spans="1:15" ht="18" customHeight="1" x14ac:dyDescent="0.3">
      <c r="A172" s="64" t="s">
        <v>102</v>
      </c>
      <c r="B172" s="33"/>
      <c r="C172" s="34"/>
      <c r="D172" s="34"/>
      <c r="E172" s="30"/>
      <c r="F172" s="30"/>
      <c r="G172" s="30"/>
      <c r="H172" s="30"/>
      <c r="I172" s="30"/>
      <c r="J172" s="30"/>
      <c r="K172" s="30"/>
      <c r="L172" s="30"/>
      <c r="M172" s="30"/>
      <c r="N172" s="75"/>
      <c r="O172" s="97"/>
    </row>
    <row r="173" spans="1:15" ht="18" customHeight="1" x14ac:dyDescent="0.3">
      <c r="A173" s="64" t="s">
        <v>59</v>
      </c>
      <c r="B173" s="33"/>
      <c r="C173" s="34">
        <v>154</v>
      </c>
      <c r="D173" s="34">
        <v>123</v>
      </c>
      <c r="E173" s="30">
        <v>31</v>
      </c>
      <c r="F173" s="30">
        <v>154</v>
      </c>
      <c r="G173" s="30">
        <v>154</v>
      </c>
      <c r="H173" s="30"/>
      <c r="I173" s="30">
        <v>154</v>
      </c>
      <c r="J173" s="30"/>
      <c r="K173" s="30"/>
      <c r="L173" s="30"/>
      <c r="M173" s="30"/>
      <c r="N173" s="75">
        <v>593500</v>
      </c>
      <c r="O173" s="97">
        <v>155500</v>
      </c>
    </row>
    <row r="174" spans="1:15" ht="18" customHeight="1" x14ac:dyDescent="0.3">
      <c r="A174" s="64" t="s">
        <v>92</v>
      </c>
      <c r="B174" s="33"/>
      <c r="C174" s="34"/>
      <c r="D174" s="34"/>
      <c r="E174" s="30"/>
      <c r="F174" s="30"/>
      <c r="G174" s="30"/>
      <c r="H174" s="30"/>
      <c r="I174" s="30"/>
      <c r="J174" s="30"/>
      <c r="K174" s="30"/>
      <c r="L174" s="30"/>
      <c r="M174" s="30"/>
      <c r="N174" s="75"/>
      <c r="O174" s="97"/>
    </row>
    <row r="175" spans="1:15" ht="18" customHeight="1" x14ac:dyDescent="0.3">
      <c r="A175" s="64" t="s">
        <v>123</v>
      </c>
      <c r="B175" s="33"/>
      <c r="C175" s="34"/>
      <c r="D175" s="34"/>
      <c r="E175" s="30"/>
      <c r="F175" s="30"/>
      <c r="G175" s="30"/>
      <c r="H175" s="30"/>
      <c r="I175" s="30"/>
      <c r="J175" s="30"/>
      <c r="K175" s="30"/>
      <c r="L175" s="30"/>
      <c r="M175" s="30"/>
      <c r="N175" s="75"/>
      <c r="O175" s="97"/>
    </row>
    <row r="176" spans="1:15" ht="18" customHeight="1" x14ac:dyDescent="0.3">
      <c r="A176" s="64" t="s">
        <v>124</v>
      </c>
      <c r="B176" s="33"/>
      <c r="C176" s="34"/>
      <c r="D176" s="34"/>
      <c r="E176" s="30"/>
      <c r="F176" s="30"/>
      <c r="G176" s="30"/>
      <c r="H176" s="30"/>
      <c r="I176" s="30"/>
      <c r="J176" s="30"/>
      <c r="K176" s="30"/>
      <c r="L176" s="30"/>
      <c r="M176" s="30"/>
      <c r="N176" s="75"/>
      <c r="O176" s="97"/>
    </row>
    <row r="177" spans="1:15" ht="18" customHeight="1" x14ac:dyDescent="0.3">
      <c r="A177" s="64" t="s">
        <v>133</v>
      </c>
      <c r="B177" s="33"/>
      <c r="C177" s="34"/>
      <c r="D177" s="34"/>
      <c r="E177" s="30"/>
      <c r="F177" s="30"/>
      <c r="G177" s="30"/>
      <c r="H177" s="30"/>
      <c r="I177" s="30"/>
      <c r="J177" s="30"/>
      <c r="K177" s="30"/>
      <c r="L177" s="30"/>
      <c r="M177" s="30"/>
      <c r="N177" s="75"/>
      <c r="O177" s="97"/>
    </row>
    <row r="178" spans="1:15" ht="18" customHeight="1" x14ac:dyDescent="0.3">
      <c r="A178" s="64" t="s">
        <v>60</v>
      </c>
      <c r="B178" s="33"/>
      <c r="C178" s="34">
        <v>1</v>
      </c>
      <c r="D178" s="34"/>
      <c r="E178" s="30">
        <v>1</v>
      </c>
      <c r="F178" s="30">
        <v>1</v>
      </c>
      <c r="G178" s="30">
        <v>1</v>
      </c>
      <c r="H178" s="30">
        <v>1</v>
      </c>
      <c r="I178" s="30"/>
      <c r="J178" s="30"/>
      <c r="K178" s="30"/>
      <c r="L178" s="30"/>
      <c r="M178" s="30"/>
      <c r="N178" s="75"/>
      <c r="O178" s="97"/>
    </row>
    <row r="179" spans="1:15" ht="18" customHeight="1" x14ac:dyDescent="0.3">
      <c r="A179" s="64" t="s">
        <v>103</v>
      </c>
      <c r="B179" s="33"/>
      <c r="C179" s="34"/>
      <c r="D179" s="34"/>
      <c r="E179" s="30"/>
      <c r="F179" s="30"/>
      <c r="G179" s="30"/>
      <c r="H179" s="30"/>
      <c r="I179" s="30"/>
      <c r="J179" s="30"/>
      <c r="K179" s="30"/>
      <c r="L179" s="30"/>
      <c r="M179" s="30"/>
      <c r="N179" s="75"/>
      <c r="O179" s="97"/>
    </row>
    <row r="180" spans="1:15" ht="18" customHeight="1" x14ac:dyDescent="0.3">
      <c r="A180" s="64" t="s">
        <v>104</v>
      </c>
      <c r="B180" s="33"/>
      <c r="C180" s="34"/>
      <c r="D180" s="34"/>
      <c r="E180" s="30"/>
      <c r="F180" s="30"/>
      <c r="G180" s="30"/>
      <c r="H180" s="30"/>
      <c r="I180" s="30"/>
      <c r="J180" s="30"/>
      <c r="K180" s="30"/>
      <c r="L180" s="30"/>
      <c r="M180" s="30"/>
      <c r="N180" s="75"/>
      <c r="O180" s="97"/>
    </row>
    <row r="181" spans="1:15" ht="18" customHeight="1" x14ac:dyDescent="0.3">
      <c r="A181" s="64" t="s">
        <v>115</v>
      </c>
      <c r="B181" s="33"/>
      <c r="C181" s="34"/>
      <c r="D181" s="34"/>
      <c r="E181" s="30"/>
      <c r="F181" s="30"/>
      <c r="G181" s="30"/>
      <c r="H181" s="30"/>
      <c r="I181" s="30"/>
      <c r="J181" s="30"/>
      <c r="K181" s="30"/>
      <c r="L181" s="30"/>
      <c r="M181" s="30"/>
      <c r="N181" s="75"/>
      <c r="O181" s="97"/>
    </row>
    <row r="182" spans="1:15" ht="18" customHeight="1" x14ac:dyDescent="0.3">
      <c r="A182" s="64" t="s">
        <v>61</v>
      </c>
      <c r="B182" s="33"/>
      <c r="C182" s="34"/>
      <c r="D182" s="34"/>
      <c r="E182" s="30"/>
      <c r="F182" s="30"/>
      <c r="G182" s="30"/>
      <c r="H182" s="30"/>
      <c r="I182" s="30"/>
      <c r="J182" s="30"/>
      <c r="K182" s="30"/>
      <c r="L182" s="30"/>
      <c r="M182" s="30"/>
      <c r="N182" s="75"/>
      <c r="O182" s="97"/>
    </row>
    <row r="183" spans="1:15" ht="18" customHeight="1" x14ac:dyDescent="0.3">
      <c r="A183" s="64" t="s">
        <v>77</v>
      </c>
      <c r="B183" s="33"/>
      <c r="C183" s="34"/>
      <c r="D183" s="34"/>
      <c r="E183" s="30"/>
      <c r="F183" s="30"/>
      <c r="G183" s="30"/>
      <c r="H183" s="30"/>
      <c r="I183" s="30"/>
      <c r="J183" s="30"/>
      <c r="K183" s="30"/>
      <c r="L183" s="30"/>
      <c r="M183" s="30"/>
      <c r="N183" s="75"/>
      <c r="O183" s="97"/>
    </row>
    <row r="184" spans="1:15" ht="18" customHeight="1" x14ac:dyDescent="0.3">
      <c r="A184" s="64" t="s">
        <v>81</v>
      </c>
      <c r="B184" s="33"/>
      <c r="C184" s="34"/>
      <c r="D184" s="34"/>
      <c r="E184" s="30"/>
      <c r="F184" s="30"/>
      <c r="G184" s="30"/>
      <c r="H184" s="30"/>
      <c r="I184" s="30"/>
      <c r="J184" s="30"/>
      <c r="K184" s="30"/>
      <c r="L184" s="30"/>
      <c r="M184" s="30"/>
      <c r="N184" s="75"/>
      <c r="O184" s="97"/>
    </row>
    <row r="185" spans="1:15" ht="18" customHeight="1" x14ac:dyDescent="0.3">
      <c r="A185" s="64" t="s">
        <v>82</v>
      </c>
      <c r="B185" s="33"/>
      <c r="C185" s="34"/>
      <c r="D185" s="34"/>
      <c r="E185" s="30"/>
      <c r="F185" s="30"/>
      <c r="G185" s="30"/>
      <c r="H185" s="30"/>
      <c r="I185" s="30"/>
      <c r="J185" s="30"/>
      <c r="K185" s="30"/>
      <c r="L185" s="30"/>
      <c r="M185" s="30"/>
      <c r="N185" s="75"/>
      <c r="O185" s="97"/>
    </row>
    <row r="186" spans="1:15" ht="18" customHeight="1" x14ac:dyDescent="0.3">
      <c r="A186" s="64" t="s">
        <v>111</v>
      </c>
      <c r="B186" s="33"/>
      <c r="C186" s="34"/>
      <c r="D186" s="34"/>
      <c r="E186" s="30"/>
      <c r="F186" s="30"/>
      <c r="G186" s="30"/>
      <c r="H186" s="30"/>
      <c r="I186" s="30"/>
      <c r="J186" s="30"/>
      <c r="K186" s="30"/>
      <c r="L186" s="30"/>
      <c r="M186" s="30"/>
      <c r="N186" s="75"/>
      <c r="O186" s="97"/>
    </row>
    <row r="187" spans="1:15" s="2" customFormat="1" ht="18" customHeight="1" x14ac:dyDescent="0.3">
      <c r="A187" s="64" t="s">
        <v>93</v>
      </c>
      <c r="B187" s="33"/>
      <c r="C187" s="34"/>
      <c r="D187" s="34"/>
      <c r="E187" s="30"/>
      <c r="F187" s="30"/>
      <c r="G187" s="30"/>
      <c r="H187" s="30"/>
      <c r="I187" s="30"/>
      <c r="J187" s="30"/>
      <c r="K187" s="30"/>
      <c r="L187" s="30"/>
      <c r="M187" s="30"/>
      <c r="N187" s="75"/>
      <c r="O187" s="97"/>
    </row>
    <row r="188" spans="1:15" s="2" customFormat="1" ht="18" customHeight="1" x14ac:dyDescent="0.3">
      <c r="A188" s="64" t="s">
        <v>134</v>
      </c>
      <c r="B188" s="33"/>
      <c r="C188" s="34"/>
      <c r="D188" s="34"/>
      <c r="E188" s="30"/>
      <c r="F188" s="30"/>
      <c r="G188" s="30"/>
      <c r="H188" s="30"/>
      <c r="I188" s="30"/>
      <c r="J188" s="30"/>
      <c r="K188" s="30"/>
      <c r="L188" s="30"/>
      <c r="M188" s="30"/>
      <c r="N188" s="75"/>
      <c r="O188" s="97"/>
    </row>
    <row r="189" spans="1:15" s="2" customFormat="1" ht="18" customHeight="1" x14ac:dyDescent="0.3">
      <c r="A189" s="64" t="s">
        <v>30</v>
      </c>
      <c r="B189" s="33"/>
      <c r="C189" s="34"/>
      <c r="D189" s="34"/>
      <c r="E189" s="30"/>
      <c r="F189" s="30"/>
      <c r="G189" s="30"/>
      <c r="H189" s="30"/>
      <c r="I189" s="30"/>
      <c r="J189" s="30"/>
      <c r="K189" s="30"/>
      <c r="L189" s="30"/>
      <c r="M189" s="30"/>
      <c r="N189" s="75"/>
      <c r="O189" s="97"/>
    </row>
    <row r="190" spans="1:15" s="2" customFormat="1" ht="18" customHeight="1" x14ac:dyDescent="0.3">
      <c r="A190" s="64" t="s">
        <v>33</v>
      </c>
      <c r="B190" s="33"/>
      <c r="C190" s="34"/>
      <c r="D190" s="34"/>
      <c r="E190" s="30"/>
      <c r="F190" s="30"/>
      <c r="G190" s="30"/>
      <c r="H190" s="30"/>
      <c r="I190" s="30"/>
      <c r="J190" s="30"/>
      <c r="K190" s="30"/>
      <c r="L190" s="30"/>
      <c r="M190" s="30"/>
      <c r="N190" s="75"/>
      <c r="O190" s="97"/>
    </row>
    <row r="191" spans="1:15" s="2" customFormat="1" ht="18" customHeight="1" x14ac:dyDescent="0.3">
      <c r="A191" s="64" t="s">
        <v>52</v>
      </c>
      <c r="B191" s="33"/>
      <c r="C191" s="34"/>
      <c r="D191" s="34"/>
      <c r="E191" s="30"/>
      <c r="F191" s="30"/>
      <c r="G191" s="30"/>
      <c r="H191" s="30"/>
      <c r="I191" s="30"/>
      <c r="J191" s="30"/>
      <c r="K191" s="30"/>
      <c r="L191" s="30"/>
      <c r="M191" s="30"/>
      <c r="N191" s="75"/>
      <c r="O191" s="97"/>
    </row>
    <row r="192" spans="1:15" s="2" customFormat="1" ht="18" customHeight="1" x14ac:dyDescent="0.3">
      <c r="A192" s="64" t="s">
        <v>135</v>
      </c>
      <c r="B192" s="33"/>
      <c r="C192" s="34"/>
      <c r="D192" s="34"/>
      <c r="E192" s="30"/>
      <c r="F192" s="30"/>
      <c r="G192" s="30"/>
      <c r="H192" s="30"/>
      <c r="I192" s="30"/>
      <c r="J192" s="30"/>
      <c r="K192" s="30"/>
      <c r="L192" s="30"/>
      <c r="M192" s="30"/>
      <c r="N192" s="75"/>
      <c r="O192" s="97"/>
    </row>
    <row r="193" spans="1:15" s="2" customFormat="1" ht="18" customHeight="1" x14ac:dyDescent="0.3">
      <c r="A193" s="64" t="s">
        <v>114</v>
      </c>
      <c r="B193" s="33"/>
      <c r="C193" s="34"/>
      <c r="D193" s="34"/>
      <c r="E193" s="30"/>
      <c r="F193" s="30"/>
      <c r="G193" s="30"/>
      <c r="H193" s="30"/>
      <c r="I193" s="30"/>
      <c r="J193" s="30"/>
      <c r="K193" s="30"/>
      <c r="L193" s="30"/>
      <c r="M193" s="30"/>
      <c r="N193" s="75"/>
      <c r="O193" s="97"/>
    </row>
    <row r="194" spans="1:15" s="2" customFormat="1" ht="18" customHeight="1" x14ac:dyDescent="0.3">
      <c r="A194" s="64" t="s">
        <v>31</v>
      </c>
      <c r="B194" s="33"/>
      <c r="C194" s="34"/>
      <c r="D194" s="34"/>
      <c r="E194" s="30"/>
      <c r="F194" s="30"/>
      <c r="G194" s="30"/>
      <c r="H194" s="30"/>
      <c r="I194" s="30"/>
      <c r="J194" s="30"/>
      <c r="K194" s="30"/>
      <c r="L194" s="30"/>
      <c r="M194" s="30"/>
      <c r="N194" s="75"/>
      <c r="O194" s="97"/>
    </row>
    <row r="195" spans="1:15" s="2" customFormat="1" ht="33" customHeight="1" thickBot="1" x14ac:dyDescent="0.3">
      <c r="A195" s="65" t="s">
        <v>6</v>
      </c>
      <c r="B195" s="35">
        <v>16</v>
      </c>
      <c r="C195" s="36">
        <f t="shared" ref="C195:O195" si="45">SUM(C150:C194)</f>
        <v>198</v>
      </c>
      <c r="D195" s="36">
        <f t="shared" si="45"/>
        <v>133</v>
      </c>
      <c r="E195" s="36">
        <f t="shared" si="45"/>
        <v>65</v>
      </c>
      <c r="F195" s="36">
        <f t="shared" si="45"/>
        <v>198</v>
      </c>
      <c r="G195" s="36">
        <f t="shared" si="45"/>
        <v>198</v>
      </c>
      <c r="H195" s="36">
        <f t="shared" si="45"/>
        <v>2</v>
      </c>
      <c r="I195" s="36">
        <f t="shared" si="45"/>
        <v>196</v>
      </c>
      <c r="J195" s="36">
        <f t="shared" si="45"/>
        <v>0</v>
      </c>
      <c r="K195" s="36">
        <f t="shared" si="45"/>
        <v>0</v>
      </c>
      <c r="L195" s="36">
        <f t="shared" si="45"/>
        <v>0</v>
      </c>
      <c r="M195" s="36">
        <f t="shared" si="45"/>
        <v>0</v>
      </c>
      <c r="N195" s="76">
        <f t="shared" si="45"/>
        <v>726000</v>
      </c>
      <c r="O195" s="116">
        <f t="shared" si="45"/>
        <v>187000</v>
      </c>
    </row>
    <row r="196" spans="1:15" s="2" customFormat="1" ht="33" customHeight="1" x14ac:dyDescent="0.3">
      <c r="A196" s="78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106"/>
    </row>
    <row r="197" spans="1:15" s="2" customFormat="1" ht="39.75" customHeight="1" thickBot="1" x14ac:dyDescent="0.35">
      <c r="A197" s="162" t="s">
        <v>11</v>
      </c>
      <c r="B197" s="163"/>
      <c r="C197" s="163"/>
      <c r="D197" s="3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106"/>
    </row>
    <row r="198" spans="1:15" s="2" customFormat="1" ht="18" customHeight="1" x14ac:dyDescent="0.3">
      <c r="A198" s="63" t="s">
        <v>25</v>
      </c>
      <c r="B198" s="31"/>
      <c r="C198" s="32">
        <v>3</v>
      </c>
      <c r="D198" s="32"/>
      <c r="E198" s="29">
        <v>3</v>
      </c>
      <c r="F198" s="29">
        <v>3</v>
      </c>
      <c r="G198" s="29">
        <v>3</v>
      </c>
      <c r="H198" s="29"/>
      <c r="I198" s="29">
        <v>3</v>
      </c>
      <c r="J198" s="29"/>
      <c r="K198" s="29"/>
      <c r="L198" s="29"/>
      <c r="M198" s="29"/>
      <c r="N198" s="74">
        <v>6000</v>
      </c>
      <c r="O198" s="104"/>
    </row>
    <row r="199" spans="1:15" s="2" customFormat="1" ht="18" customHeight="1" x14ac:dyDescent="0.3">
      <c r="A199" s="64" t="s">
        <v>26</v>
      </c>
      <c r="B199" s="33"/>
      <c r="C199" s="34">
        <v>21</v>
      </c>
      <c r="D199" s="34"/>
      <c r="E199" s="30">
        <v>21</v>
      </c>
      <c r="F199" s="30">
        <v>21</v>
      </c>
      <c r="G199" s="30">
        <v>18</v>
      </c>
      <c r="H199" s="30"/>
      <c r="I199" s="30">
        <v>10</v>
      </c>
      <c r="J199" s="30"/>
      <c r="K199" s="30">
        <v>5</v>
      </c>
      <c r="L199" s="30"/>
      <c r="M199" s="30"/>
      <c r="N199" s="75">
        <v>60000</v>
      </c>
      <c r="O199" s="97"/>
    </row>
    <row r="200" spans="1:15" s="2" customFormat="1" ht="18" customHeight="1" x14ac:dyDescent="0.3">
      <c r="A200" s="64" t="s">
        <v>39</v>
      </c>
      <c r="B200" s="33"/>
      <c r="C200" s="34"/>
      <c r="D200" s="34"/>
      <c r="E200" s="30"/>
      <c r="F200" s="30"/>
      <c r="G200" s="30"/>
      <c r="H200" s="30"/>
      <c r="I200" s="30"/>
      <c r="J200" s="30"/>
      <c r="K200" s="30"/>
      <c r="L200" s="30"/>
      <c r="M200" s="30"/>
      <c r="N200" s="75"/>
      <c r="O200" s="97"/>
    </row>
    <row r="201" spans="1:15" s="2" customFormat="1" ht="18" customHeight="1" x14ac:dyDescent="0.3">
      <c r="A201" s="64" t="s">
        <v>63</v>
      </c>
      <c r="B201" s="33"/>
      <c r="C201" s="34">
        <v>1</v>
      </c>
      <c r="D201" s="34"/>
      <c r="E201" s="30">
        <v>1</v>
      </c>
      <c r="F201" s="30">
        <v>1</v>
      </c>
      <c r="G201" s="30"/>
      <c r="H201" s="30"/>
      <c r="I201" s="30"/>
      <c r="J201" s="30"/>
      <c r="K201" s="30"/>
      <c r="L201" s="30"/>
      <c r="M201" s="30"/>
      <c r="N201" s="75"/>
      <c r="O201" s="97"/>
    </row>
    <row r="202" spans="1:15" s="2" customFormat="1" ht="18" customHeight="1" x14ac:dyDescent="0.3">
      <c r="A202" s="64" t="s">
        <v>79</v>
      </c>
      <c r="B202" s="33"/>
      <c r="C202" s="34"/>
      <c r="D202" s="34"/>
      <c r="E202" s="30"/>
      <c r="F202" s="30"/>
      <c r="G202" s="30"/>
      <c r="H202" s="30"/>
      <c r="I202" s="30"/>
      <c r="J202" s="30"/>
      <c r="K202" s="30"/>
      <c r="L202" s="30"/>
      <c r="M202" s="30"/>
      <c r="N202" s="75"/>
      <c r="O202" s="97"/>
    </row>
    <row r="203" spans="1:15" s="2" customFormat="1" ht="18" customHeight="1" x14ac:dyDescent="0.3">
      <c r="A203" s="64" t="s">
        <v>89</v>
      </c>
      <c r="B203" s="33"/>
      <c r="C203" s="34"/>
      <c r="D203" s="34"/>
      <c r="E203" s="30"/>
      <c r="F203" s="30"/>
      <c r="G203" s="30"/>
      <c r="H203" s="30"/>
      <c r="I203" s="30"/>
      <c r="J203" s="30"/>
      <c r="K203" s="30"/>
      <c r="L203" s="30"/>
      <c r="M203" s="30"/>
      <c r="N203" s="75"/>
      <c r="O203" s="97"/>
    </row>
    <row r="204" spans="1:15" s="2" customFormat="1" ht="18" customHeight="1" x14ac:dyDescent="0.3">
      <c r="A204" s="64" t="s">
        <v>132</v>
      </c>
      <c r="B204" s="33"/>
      <c r="C204" s="34"/>
      <c r="D204" s="34"/>
      <c r="E204" s="30"/>
      <c r="F204" s="30"/>
      <c r="G204" s="30"/>
      <c r="H204" s="30"/>
      <c r="I204" s="30"/>
      <c r="J204" s="30"/>
      <c r="K204" s="30"/>
      <c r="L204" s="30"/>
      <c r="M204" s="30"/>
      <c r="N204" s="75"/>
      <c r="O204" s="97"/>
    </row>
    <row r="205" spans="1:15" s="2" customFormat="1" ht="18" customHeight="1" x14ac:dyDescent="0.3">
      <c r="A205" s="64" t="s">
        <v>58</v>
      </c>
      <c r="B205" s="33"/>
      <c r="C205" s="34"/>
      <c r="D205" s="34"/>
      <c r="E205" s="30"/>
      <c r="F205" s="30"/>
      <c r="G205" s="30"/>
      <c r="H205" s="30"/>
      <c r="I205" s="30"/>
      <c r="J205" s="30"/>
      <c r="K205" s="30"/>
      <c r="L205" s="30"/>
      <c r="M205" s="30"/>
      <c r="N205" s="75"/>
      <c r="O205" s="97"/>
    </row>
    <row r="206" spans="1:15" s="2" customFormat="1" ht="18" customHeight="1" x14ac:dyDescent="0.3">
      <c r="A206" s="64" t="s">
        <v>90</v>
      </c>
      <c r="B206" s="33"/>
      <c r="C206" s="34"/>
      <c r="D206" s="34"/>
      <c r="E206" s="30"/>
      <c r="F206" s="30"/>
      <c r="G206" s="30"/>
      <c r="H206" s="30"/>
      <c r="I206" s="30"/>
      <c r="J206" s="30"/>
      <c r="K206" s="30"/>
      <c r="L206" s="30"/>
      <c r="M206" s="30"/>
      <c r="N206" s="75"/>
      <c r="O206" s="97"/>
    </row>
    <row r="207" spans="1:15" s="2" customFormat="1" ht="18" customHeight="1" x14ac:dyDescent="0.3">
      <c r="A207" s="64" t="s">
        <v>128</v>
      </c>
      <c r="B207" s="33"/>
      <c r="C207" s="34"/>
      <c r="D207" s="34"/>
      <c r="E207" s="30"/>
      <c r="F207" s="30"/>
      <c r="G207" s="30"/>
      <c r="H207" s="30"/>
      <c r="I207" s="30"/>
      <c r="J207" s="30"/>
      <c r="K207" s="30"/>
      <c r="L207" s="30"/>
      <c r="M207" s="30"/>
      <c r="N207" s="75"/>
      <c r="O207" s="97"/>
    </row>
    <row r="208" spans="1:15" s="2" customFormat="1" ht="18" customHeight="1" x14ac:dyDescent="0.3">
      <c r="A208" s="64" t="s">
        <v>27</v>
      </c>
      <c r="B208" s="33"/>
      <c r="C208" s="34"/>
      <c r="D208" s="34"/>
      <c r="E208" s="30"/>
      <c r="F208" s="30"/>
      <c r="G208" s="30"/>
      <c r="H208" s="30"/>
      <c r="I208" s="30"/>
      <c r="J208" s="30"/>
      <c r="K208" s="30"/>
      <c r="L208" s="30"/>
      <c r="M208" s="30"/>
      <c r="N208" s="75"/>
      <c r="O208" s="97"/>
    </row>
    <row r="209" spans="1:15" ht="18" customHeight="1" x14ac:dyDescent="0.3">
      <c r="A209" s="64" t="s">
        <v>28</v>
      </c>
      <c r="B209" s="33"/>
      <c r="C209" s="34">
        <v>7</v>
      </c>
      <c r="D209" s="34"/>
      <c r="E209" s="30">
        <v>7</v>
      </c>
      <c r="F209" s="30">
        <v>7</v>
      </c>
      <c r="G209" s="30">
        <v>5</v>
      </c>
      <c r="H209" s="30">
        <v>1</v>
      </c>
      <c r="I209" s="30">
        <v>4</v>
      </c>
      <c r="J209" s="30"/>
      <c r="K209" s="30"/>
      <c r="L209" s="30"/>
      <c r="M209" s="30"/>
      <c r="N209" s="75">
        <v>6000</v>
      </c>
      <c r="O209" s="97"/>
    </row>
    <row r="210" spans="1:15" ht="18" customHeight="1" x14ac:dyDescent="0.3">
      <c r="A210" s="64" t="s">
        <v>29</v>
      </c>
      <c r="B210" s="33"/>
      <c r="C210" s="34">
        <v>2</v>
      </c>
      <c r="D210" s="34">
        <v>2</v>
      </c>
      <c r="E210" s="30"/>
      <c r="F210" s="30"/>
      <c r="G210" s="30"/>
      <c r="H210" s="30"/>
      <c r="I210" s="30"/>
      <c r="J210" s="30"/>
      <c r="K210" s="30"/>
      <c r="L210" s="30"/>
      <c r="M210" s="30"/>
      <c r="N210" s="75"/>
      <c r="O210" s="97"/>
    </row>
    <row r="211" spans="1:15" ht="18" customHeight="1" x14ac:dyDescent="0.3">
      <c r="A211" s="64" t="s">
        <v>62</v>
      </c>
      <c r="B211" s="33"/>
      <c r="C211" s="34">
        <v>1</v>
      </c>
      <c r="D211" s="34"/>
      <c r="E211" s="30">
        <v>1</v>
      </c>
      <c r="F211" s="30">
        <v>1</v>
      </c>
      <c r="G211" s="30">
        <v>1</v>
      </c>
      <c r="H211" s="30"/>
      <c r="I211" s="30">
        <v>1</v>
      </c>
      <c r="J211" s="30"/>
      <c r="K211" s="30"/>
      <c r="L211" s="30"/>
      <c r="M211" s="30"/>
      <c r="N211" s="75">
        <v>3000</v>
      </c>
      <c r="O211" s="97">
        <v>3000</v>
      </c>
    </row>
    <row r="212" spans="1:15" ht="18" customHeight="1" x14ac:dyDescent="0.3">
      <c r="A212" s="64" t="s">
        <v>101</v>
      </c>
      <c r="B212" s="33"/>
      <c r="C212" s="34"/>
      <c r="D212" s="34"/>
      <c r="E212" s="30"/>
      <c r="F212" s="30"/>
      <c r="G212" s="30"/>
      <c r="H212" s="30"/>
      <c r="I212" s="30"/>
      <c r="J212" s="30"/>
      <c r="K212" s="30"/>
      <c r="L212" s="30"/>
      <c r="M212" s="30"/>
      <c r="N212" s="75"/>
      <c r="O212" s="97"/>
    </row>
    <row r="213" spans="1:15" ht="18" customHeight="1" x14ac:dyDescent="0.3">
      <c r="A213" s="64" t="s">
        <v>113</v>
      </c>
      <c r="B213" s="33"/>
      <c r="C213" s="34"/>
      <c r="D213" s="34"/>
      <c r="E213" s="30"/>
      <c r="F213" s="30"/>
      <c r="G213" s="30"/>
      <c r="H213" s="30"/>
      <c r="I213" s="30"/>
      <c r="J213" s="30"/>
      <c r="K213" s="30"/>
      <c r="L213" s="30"/>
      <c r="M213" s="30"/>
      <c r="N213" s="75"/>
      <c r="O213" s="97"/>
    </row>
    <row r="214" spans="1:15" ht="18" customHeight="1" x14ac:dyDescent="0.3">
      <c r="A214" s="64" t="s">
        <v>47</v>
      </c>
      <c r="B214" s="33"/>
      <c r="C214" s="34">
        <v>79</v>
      </c>
      <c r="D214" s="34"/>
      <c r="E214" s="30">
        <v>79</v>
      </c>
      <c r="F214" s="30">
        <v>79</v>
      </c>
      <c r="G214" s="30">
        <v>64</v>
      </c>
      <c r="H214" s="30">
        <v>2</v>
      </c>
      <c r="I214" s="30">
        <v>48</v>
      </c>
      <c r="J214" s="30"/>
      <c r="K214" s="30">
        <v>14</v>
      </c>
      <c r="L214" s="30"/>
      <c r="M214" s="30"/>
      <c r="N214" s="75">
        <v>96100</v>
      </c>
      <c r="O214" s="97">
        <v>16100</v>
      </c>
    </row>
    <row r="215" spans="1:15" ht="18" customHeight="1" x14ac:dyDescent="0.3">
      <c r="A215" s="64" t="s">
        <v>48</v>
      </c>
      <c r="B215" s="33"/>
      <c r="C215" s="34">
        <v>2</v>
      </c>
      <c r="D215" s="34">
        <v>2</v>
      </c>
      <c r="E215" s="30"/>
      <c r="F215" s="30">
        <v>2</v>
      </c>
      <c r="G215" s="30">
        <v>2</v>
      </c>
      <c r="H215" s="30">
        <v>1</v>
      </c>
      <c r="I215" s="30"/>
      <c r="J215" s="30"/>
      <c r="K215" s="30">
        <v>1</v>
      </c>
      <c r="L215" s="30"/>
      <c r="M215" s="30"/>
      <c r="N215" s="75"/>
      <c r="O215" s="97"/>
    </row>
    <row r="216" spans="1:15" ht="18" customHeight="1" x14ac:dyDescent="0.3">
      <c r="A216" s="64" t="s">
        <v>49</v>
      </c>
      <c r="B216" s="33"/>
      <c r="C216" s="34">
        <v>1</v>
      </c>
      <c r="D216" s="34"/>
      <c r="E216" s="30">
        <v>1</v>
      </c>
      <c r="F216" s="30">
        <v>1</v>
      </c>
      <c r="G216" s="30">
        <v>1</v>
      </c>
      <c r="H216" s="30"/>
      <c r="I216" s="30">
        <v>1</v>
      </c>
      <c r="J216" s="30"/>
      <c r="K216" s="30"/>
      <c r="L216" s="30"/>
      <c r="M216" s="30"/>
      <c r="N216" s="75">
        <v>1000</v>
      </c>
      <c r="O216" s="97"/>
    </row>
    <row r="217" spans="1:15" ht="18" customHeight="1" x14ac:dyDescent="0.3">
      <c r="A217" s="64" t="s">
        <v>91</v>
      </c>
      <c r="B217" s="33"/>
      <c r="C217" s="34">
        <v>9</v>
      </c>
      <c r="D217" s="34">
        <v>1</v>
      </c>
      <c r="E217" s="30">
        <v>8</v>
      </c>
      <c r="F217" s="30">
        <v>9</v>
      </c>
      <c r="G217" s="30">
        <v>6</v>
      </c>
      <c r="H217" s="30">
        <v>3</v>
      </c>
      <c r="I217" s="30">
        <v>1</v>
      </c>
      <c r="J217" s="30"/>
      <c r="K217" s="30">
        <v>3</v>
      </c>
      <c r="L217" s="30"/>
      <c r="M217" s="30"/>
      <c r="N217" s="75">
        <v>1000</v>
      </c>
      <c r="O217" s="97"/>
    </row>
    <row r="218" spans="1:15" ht="18" customHeight="1" x14ac:dyDescent="0.3">
      <c r="A218" s="64" t="s">
        <v>50</v>
      </c>
      <c r="B218" s="33"/>
      <c r="C218" s="34"/>
      <c r="D218" s="34"/>
      <c r="E218" s="30"/>
      <c r="F218" s="30"/>
      <c r="G218" s="30"/>
      <c r="H218" s="30"/>
      <c r="I218" s="30"/>
      <c r="J218" s="30"/>
      <c r="K218" s="30"/>
      <c r="L218" s="30"/>
      <c r="M218" s="30"/>
      <c r="N218" s="75"/>
      <c r="O218" s="97"/>
    </row>
    <row r="219" spans="1:15" ht="18" customHeight="1" x14ac:dyDescent="0.3">
      <c r="A219" s="64" t="s">
        <v>51</v>
      </c>
      <c r="B219" s="33"/>
      <c r="C219" s="34"/>
      <c r="D219" s="34"/>
      <c r="E219" s="30"/>
      <c r="F219" s="30"/>
      <c r="G219" s="30"/>
      <c r="H219" s="30"/>
      <c r="I219" s="30"/>
      <c r="J219" s="30"/>
      <c r="K219" s="30"/>
      <c r="L219" s="30"/>
      <c r="M219" s="30"/>
      <c r="N219" s="75"/>
      <c r="O219" s="97"/>
    </row>
    <row r="220" spans="1:15" ht="18" customHeight="1" x14ac:dyDescent="0.3">
      <c r="A220" s="64" t="s">
        <v>102</v>
      </c>
      <c r="B220" s="33"/>
      <c r="C220" s="34"/>
      <c r="D220" s="34"/>
      <c r="E220" s="30"/>
      <c r="F220" s="30"/>
      <c r="G220" s="30"/>
      <c r="H220" s="30"/>
      <c r="I220" s="30"/>
      <c r="J220" s="30"/>
      <c r="K220" s="30"/>
      <c r="L220" s="30"/>
      <c r="M220" s="30"/>
      <c r="N220" s="75"/>
      <c r="O220" s="97"/>
    </row>
    <row r="221" spans="1:15" ht="18" customHeight="1" x14ac:dyDescent="0.3">
      <c r="A221" s="64" t="s">
        <v>59</v>
      </c>
      <c r="B221" s="33"/>
      <c r="C221" s="34">
        <v>91</v>
      </c>
      <c r="D221" s="34"/>
      <c r="E221" s="30">
        <v>91</v>
      </c>
      <c r="F221" s="30">
        <v>91</v>
      </c>
      <c r="G221" s="30">
        <v>62</v>
      </c>
      <c r="H221" s="30"/>
      <c r="I221" s="30">
        <v>59</v>
      </c>
      <c r="J221" s="30"/>
      <c r="K221" s="30">
        <v>3</v>
      </c>
      <c r="L221" s="30"/>
      <c r="M221" s="30"/>
      <c r="N221" s="75">
        <v>179200</v>
      </c>
      <c r="O221" s="97">
        <v>75500</v>
      </c>
    </row>
    <row r="222" spans="1:15" ht="18" customHeight="1" x14ac:dyDescent="0.3">
      <c r="A222" s="64" t="s">
        <v>92</v>
      </c>
      <c r="B222" s="33"/>
      <c r="C222" s="34">
        <v>7</v>
      </c>
      <c r="D222" s="34"/>
      <c r="E222" s="30">
        <v>7</v>
      </c>
      <c r="F222" s="30">
        <v>7</v>
      </c>
      <c r="G222" s="30">
        <v>7</v>
      </c>
      <c r="H222" s="30">
        <v>3</v>
      </c>
      <c r="I222" s="30">
        <v>2</v>
      </c>
      <c r="J222" s="30"/>
      <c r="K222" s="30"/>
      <c r="L222" s="30"/>
      <c r="M222" s="30"/>
      <c r="N222" s="75">
        <v>60000</v>
      </c>
      <c r="O222" s="97">
        <v>60000</v>
      </c>
    </row>
    <row r="223" spans="1:15" ht="18" customHeight="1" x14ac:dyDescent="0.3">
      <c r="A223" s="64" t="s">
        <v>123</v>
      </c>
      <c r="B223" s="33"/>
      <c r="C223" s="34"/>
      <c r="D223" s="34"/>
      <c r="E223" s="30"/>
      <c r="F223" s="30"/>
      <c r="G223" s="30"/>
      <c r="H223" s="30"/>
      <c r="I223" s="30"/>
      <c r="J223" s="30"/>
      <c r="K223" s="30"/>
      <c r="L223" s="30"/>
      <c r="M223" s="30"/>
      <c r="N223" s="75"/>
      <c r="O223" s="97"/>
    </row>
    <row r="224" spans="1:15" ht="18" customHeight="1" x14ac:dyDescent="0.3">
      <c r="A224" s="64" t="s">
        <v>124</v>
      </c>
      <c r="B224" s="33"/>
      <c r="C224" s="34">
        <v>1</v>
      </c>
      <c r="D224" s="34"/>
      <c r="E224" s="30">
        <v>1</v>
      </c>
      <c r="F224" s="30">
        <v>1</v>
      </c>
      <c r="G224" s="30">
        <v>1</v>
      </c>
      <c r="H224" s="30"/>
      <c r="I224" s="30"/>
      <c r="J224" s="30"/>
      <c r="K224" s="30">
        <v>1</v>
      </c>
      <c r="L224" s="30"/>
      <c r="M224" s="30"/>
      <c r="N224" s="75"/>
      <c r="O224" s="97"/>
    </row>
    <row r="225" spans="1:15" ht="18" customHeight="1" x14ac:dyDescent="0.3">
      <c r="A225" s="64" t="s">
        <v>133</v>
      </c>
      <c r="B225" s="33"/>
      <c r="C225" s="34">
        <v>15</v>
      </c>
      <c r="D225" s="34"/>
      <c r="E225" s="30">
        <v>15</v>
      </c>
      <c r="F225" s="30">
        <v>15</v>
      </c>
      <c r="G225" s="30">
        <v>9</v>
      </c>
      <c r="H225" s="30">
        <v>9</v>
      </c>
      <c r="I225" s="30"/>
      <c r="J225" s="30"/>
      <c r="K225" s="30"/>
      <c r="L225" s="30"/>
      <c r="M225" s="30"/>
      <c r="N225" s="75"/>
      <c r="O225" s="97"/>
    </row>
    <row r="226" spans="1:15" ht="18" customHeight="1" x14ac:dyDescent="0.3">
      <c r="A226" s="64" t="s">
        <v>60</v>
      </c>
      <c r="B226" s="33"/>
      <c r="C226" s="34">
        <v>15</v>
      </c>
      <c r="D226" s="34"/>
      <c r="E226" s="30">
        <v>15</v>
      </c>
      <c r="F226" s="30">
        <v>15</v>
      </c>
      <c r="G226" s="30">
        <v>12</v>
      </c>
      <c r="H226" s="30">
        <v>1</v>
      </c>
      <c r="I226" s="30">
        <v>2</v>
      </c>
      <c r="J226" s="30"/>
      <c r="K226" s="30">
        <v>9</v>
      </c>
      <c r="L226" s="30"/>
      <c r="M226" s="30"/>
      <c r="N226" s="75">
        <v>33000</v>
      </c>
      <c r="O226" s="97"/>
    </row>
    <row r="227" spans="1:15" ht="18" customHeight="1" x14ac:dyDescent="0.3">
      <c r="A227" s="64" t="s">
        <v>103</v>
      </c>
      <c r="B227" s="33"/>
      <c r="C227" s="34">
        <v>2</v>
      </c>
      <c r="D227" s="34"/>
      <c r="E227" s="30">
        <v>2</v>
      </c>
      <c r="F227" s="30">
        <v>2</v>
      </c>
      <c r="G227" s="30">
        <v>1</v>
      </c>
      <c r="H227" s="30"/>
      <c r="I227" s="30"/>
      <c r="J227" s="30"/>
      <c r="K227" s="30">
        <v>1</v>
      </c>
      <c r="L227" s="30"/>
      <c r="M227" s="30"/>
      <c r="N227" s="75"/>
      <c r="O227" s="97"/>
    </row>
    <row r="228" spans="1:15" ht="18" customHeight="1" x14ac:dyDescent="0.3">
      <c r="A228" s="64" t="s">
        <v>104</v>
      </c>
      <c r="B228" s="33"/>
      <c r="C228" s="34">
        <v>1</v>
      </c>
      <c r="D228" s="34"/>
      <c r="E228" s="30">
        <v>1</v>
      </c>
      <c r="F228" s="30">
        <v>1</v>
      </c>
      <c r="G228" s="30">
        <v>1</v>
      </c>
      <c r="H228" s="30"/>
      <c r="I228" s="30"/>
      <c r="J228" s="30"/>
      <c r="K228" s="30">
        <v>1</v>
      </c>
      <c r="L228" s="30"/>
      <c r="M228" s="30"/>
      <c r="N228" s="75"/>
      <c r="O228" s="97"/>
    </row>
    <row r="229" spans="1:15" ht="18" customHeight="1" x14ac:dyDescent="0.3">
      <c r="A229" s="64" t="s">
        <v>115</v>
      </c>
      <c r="B229" s="33"/>
      <c r="C229" s="34">
        <v>2</v>
      </c>
      <c r="D229" s="34"/>
      <c r="E229" s="30">
        <v>2</v>
      </c>
      <c r="F229" s="30">
        <v>2</v>
      </c>
      <c r="G229" s="30">
        <v>1</v>
      </c>
      <c r="H229" s="30"/>
      <c r="I229" s="30"/>
      <c r="J229" s="30"/>
      <c r="K229" s="30">
        <v>1</v>
      </c>
      <c r="L229" s="30"/>
      <c r="M229" s="30"/>
      <c r="N229" s="75"/>
      <c r="O229" s="97"/>
    </row>
    <row r="230" spans="1:15" ht="18" customHeight="1" x14ac:dyDescent="0.3">
      <c r="A230" s="64" t="s">
        <v>61</v>
      </c>
      <c r="B230" s="33"/>
      <c r="C230" s="34">
        <v>8</v>
      </c>
      <c r="D230" s="34"/>
      <c r="E230" s="30">
        <v>8</v>
      </c>
      <c r="F230" s="30">
        <v>8</v>
      </c>
      <c r="G230" s="30">
        <v>6</v>
      </c>
      <c r="H230" s="30">
        <v>1</v>
      </c>
      <c r="I230" s="30">
        <v>5</v>
      </c>
      <c r="J230" s="30"/>
      <c r="K230" s="30"/>
      <c r="L230" s="30"/>
      <c r="M230" s="30"/>
      <c r="N230" s="75">
        <v>23000</v>
      </c>
      <c r="O230" s="97">
        <v>22000</v>
      </c>
    </row>
    <row r="231" spans="1:15" s="2" customFormat="1" ht="18" customHeight="1" x14ac:dyDescent="0.3">
      <c r="A231" s="64" t="s">
        <v>77</v>
      </c>
      <c r="B231" s="33"/>
      <c r="C231" s="34"/>
      <c r="D231" s="34"/>
      <c r="E231" s="30"/>
      <c r="F231" s="30"/>
      <c r="G231" s="30"/>
      <c r="H231" s="30"/>
      <c r="I231" s="30"/>
      <c r="J231" s="30"/>
      <c r="K231" s="30"/>
      <c r="L231" s="30"/>
      <c r="M231" s="30"/>
      <c r="N231" s="75"/>
      <c r="O231" s="97"/>
    </row>
    <row r="232" spans="1:15" s="2" customFormat="1" ht="18" customHeight="1" x14ac:dyDescent="0.3">
      <c r="A232" s="64" t="s">
        <v>81</v>
      </c>
      <c r="B232" s="33"/>
      <c r="C232" s="34">
        <v>61</v>
      </c>
      <c r="D232" s="34">
        <v>19</v>
      </c>
      <c r="E232" s="30">
        <v>19</v>
      </c>
      <c r="F232" s="30">
        <v>61</v>
      </c>
      <c r="G232" s="30">
        <v>39</v>
      </c>
      <c r="H232" s="30">
        <v>20</v>
      </c>
      <c r="I232" s="30">
        <v>13</v>
      </c>
      <c r="J232" s="30"/>
      <c r="K232" s="30">
        <v>6</v>
      </c>
      <c r="L232" s="30"/>
      <c r="M232" s="30"/>
      <c r="N232" s="75">
        <v>140000</v>
      </c>
      <c r="O232" s="97">
        <v>110000</v>
      </c>
    </row>
    <row r="233" spans="1:15" s="2" customFormat="1" ht="18" customHeight="1" x14ac:dyDescent="0.3">
      <c r="A233" s="64" t="s">
        <v>82</v>
      </c>
      <c r="B233" s="33"/>
      <c r="C233" s="34">
        <v>6</v>
      </c>
      <c r="D233" s="34"/>
      <c r="E233" s="30">
        <v>6</v>
      </c>
      <c r="F233" s="30">
        <v>6</v>
      </c>
      <c r="G233" s="30">
        <v>5</v>
      </c>
      <c r="H233" s="30">
        <v>3</v>
      </c>
      <c r="I233" s="30"/>
      <c r="J233" s="30"/>
      <c r="K233" s="30">
        <v>1</v>
      </c>
      <c r="L233" s="30"/>
      <c r="M233" s="30"/>
      <c r="N233" s="75"/>
      <c r="O233" s="97"/>
    </row>
    <row r="234" spans="1:15" s="2" customFormat="1" ht="18" customHeight="1" x14ac:dyDescent="0.3">
      <c r="A234" s="64" t="s">
        <v>111</v>
      </c>
      <c r="B234" s="33"/>
      <c r="C234" s="34">
        <v>6</v>
      </c>
      <c r="D234" s="34"/>
      <c r="E234" s="30">
        <v>6</v>
      </c>
      <c r="F234" s="30">
        <v>6</v>
      </c>
      <c r="G234" s="30"/>
      <c r="H234" s="30"/>
      <c r="I234" s="30"/>
      <c r="J234" s="30"/>
      <c r="K234" s="30"/>
      <c r="L234" s="30"/>
      <c r="M234" s="30"/>
      <c r="N234" s="75"/>
      <c r="O234" s="97"/>
    </row>
    <row r="235" spans="1:15" s="2" customFormat="1" ht="18" customHeight="1" x14ac:dyDescent="0.3">
      <c r="A235" s="64" t="s">
        <v>93</v>
      </c>
      <c r="B235" s="33"/>
      <c r="C235" s="34"/>
      <c r="D235" s="34"/>
      <c r="E235" s="30"/>
      <c r="F235" s="30"/>
      <c r="G235" s="30"/>
      <c r="H235" s="30"/>
      <c r="I235" s="30"/>
      <c r="J235" s="30"/>
      <c r="K235" s="30"/>
      <c r="L235" s="30"/>
      <c r="M235" s="30"/>
      <c r="N235" s="75"/>
      <c r="O235" s="97"/>
    </row>
    <row r="236" spans="1:15" s="2" customFormat="1" ht="18" customHeight="1" x14ac:dyDescent="0.3">
      <c r="A236" s="64" t="s">
        <v>134</v>
      </c>
      <c r="B236" s="33"/>
      <c r="C236" s="34"/>
      <c r="D236" s="34"/>
      <c r="E236" s="30"/>
      <c r="F236" s="30"/>
      <c r="G236" s="30"/>
      <c r="H236" s="30"/>
      <c r="I236" s="30"/>
      <c r="J236" s="30"/>
      <c r="K236" s="30"/>
      <c r="L236" s="30"/>
      <c r="M236" s="30"/>
      <c r="N236" s="75"/>
      <c r="O236" s="97"/>
    </row>
    <row r="237" spans="1:15" s="2" customFormat="1" ht="18" customHeight="1" x14ac:dyDescent="0.3">
      <c r="A237" s="64" t="s">
        <v>30</v>
      </c>
      <c r="B237" s="33"/>
      <c r="C237" s="34"/>
      <c r="D237" s="34"/>
      <c r="E237" s="30"/>
      <c r="F237" s="30"/>
      <c r="G237" s="30"/>
      <c r="H237" s="30"/>
      <c r="I237" s="30"/>
      <c r="J237" s="30"/>
      <c r="K237" s="30"/>
      <c r="L237" s="30"/>
      <c r="M237" s="30"/>
      <c r="N237" s="75"/>
      <c r="O237" s="97"/>
    </row>
    <row r="238" spans="1:15" s="2" customFormat="1" ht="18" customHeight="1" x14ac:dyDescent="0.3">
      <c r="A238" s="64" t="s">
        <v>33</v>
      </c>
      <c r="B238" s="33"/>
      <c r="C238" s="34"/>
      <c r="D238" s="34"/>
      <c r="E238" s="30"/>
      <c r="F238" s="30"/>
      <c r="G238" s="30"/>
      <c r="H238" s="30"/>
      <c r="I238" s="30"/>
      <c r="J238" s="30"/>
      <c r="K238" s="30"/>
      <c r="L238" s="30"/>
      <c r="M238" s="30"/>
      <c r="N238" s="75"/>
      <c r="O238" s="97"/>
    </row>
    <row r="239" spans="1:15" s="2" customFormat="1" ht="18" customHeight="1" x14ac:dyDescent="0.3">
      <c r="A239" s="64" t="s">
        <v>52</v>
      </c>
      <c r="B239" s="33"/>
      <c r="C239" s="34"/>
      <c r="D239" s="34"/>
      <c r="E239" s="30"/>
      <c r="F239" s="30"/>
      <c r="G239" s="30"/>
      <c r="H239" s="30"/>
      <c r="I239" s="30"/>
      <c r="J239" s="30"/>
      <c r="K239" s="30"/>
      <c r="L239" s="30"/>
      <c r="M239" s="30"/>
      <c r="N239" s="75"/>
      <c r="O239" s="97"/>
    </row>
    <row r="240" spans="1:15" s="2" customFormat="1" ht="18" customHeight="1" x14ac:dyDescent="0.3">
      <c r="A240" s="64" t="s">
        <v>135</v>
      </c>
      <c r="B240" s="33"/>
      <c r="C240" s="34"/>
      <c r="D240" s="34"/>
      <c r="E240" s="30"/>
      <c r="F240" s="30"/>
      <c r="G240" s="30"/>
      <c r="H240" s="30"/>
      <c r="I240" s="30"/>
      <c r="J240" s="30"/>
      <c r="K240" s="30"/>
      <c r="L240" s="30"/>
      <c r="M240" s="30"/>
      <c r="N240" s="75"/>
      <c r="O240" s="97"/>
    </row>
    <row r="241" spans="1:15" s="2" customFormat="1" ht="18" customHeight="1" x14ac:dyDescent="0.3">
      <c r="A241" s="64" t="s">
        <v>114</v>
      </c>
      <c r="B241" s="33"/>
      <c r="C241" s="34"/>
      <c r="D241" s="34"/>
      <c r="E241" s="30"/>
      <c r="F241" s="30"/>
      <c r="G241" s="30"/>
      <c r="H241" s="30"/>
      <c r="I241" s="30"/>
      <c r="J241" s="30"/>
      <c r="K241" s="30"/>
      <c r="L241" s="30"/>
      <c r="M241" s="30"/>
      <c r="N241" s="75"/>
      <c r="O241" s="97"/>
    </row>
    <row r="242" spans="1:15" s="2" customFormat="1" ht="18" customHeight="1" x14ac:dyDescent="0.3">
      <c r="A242" s="64" t="s">
        <v>31</v>
      </c>
      <c r="B242" s="33"/>
      <c r="C242" s="34">
        <v>11</v>
      </c>
      <c r="D242" s="34"/>
      <c r="E242" s="30">
        <v>11</v>
      </c>
      <c r="F242" s="30">
        <v>11</v>
      </c>
      <c r="G242" s="30">
        <v>7</v>
      </c>
      <c r="H242" s="30"/>
      <c r="I242" s="30">
        <v>2</v>
      </c>
      <c r="J242" s="30"/>
      <c r="K242" s="30">
        <v>5</v>
      </c>
      <c r="L242" s="30"/>
      <c r="M242" s="30"/>
      <c r="N242" s="75">
        <v>4000</v>
      </c>
      <c r="O242" s="97">
        <v>4000</v>
      </c>
    </row>
    <row r="243" spans="1:15" s="2" customFormat="1" ht="28.5" customHeight="1" thickBot="1" x14ac:dyDescent="0.3">
      <c r="A243" s="65" t="s">
        <v>6</v>
      </c>
      <c r="B243" s="35">
        <v>12</v>
      </c>
      <c r="C243" s="36">
        <f t="shared" ref="C243:O243" si="46">SUM(C198:C242)</f>
        <v>352</v>
      </c>
      <c r="D243" s="36">
        <f t="shared" si="46"/>
        <v>24</v>
      </c>
      <c r="E243" s="36">
        <f t="shared" si="46"/>
        <v>305</v>
      </c>
      <c r="F243" s="36">
        <f t="shared" si="46"/>
        <v>350</v>
      </c>
      <c r="G243" s="36">
        <f t="shared" si="46"/>
        <v>251</v>
      </c>
      <c r="H243" s="36">
        <f t="shared" si="46"/>
        <v>44</v>
      </c>
      <c r="I243" s="36">
        <f t="shared" si="46"/>
        <v>151</v>
      </c>
      <c r="J243" s="36">
        <f t="shared" si="46"/>
        <v>0</v>
      </c>
      <c r="K243" s="36">
        <f t="shared" si="46"/>
        <v>51</v>
      </c>
      <c r="L243" s="36">
        <f t="shared" si="46"/>
        <v>0</v>
      </c>
      <c r="M243" s="36">
        <f t="shared" si="46"/>
        <v>0</v>
      </c>
      <c r="N243" s="76">
        <f t="shared" si="46"/>
        <v>612300</v>
      </c>
      <c r="O243" s="121">
        <f t="shared" si="46"/>
        <v>290600</v>
      </c>
    </row>
    <row r="244" spans="1:15" s="2" customFormat="1" ht="18" customHeight="1" x14ac:dyDescent="0.3">
      <c r="A244" s="78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106"/>
    </row>
    <row r="245" spans="1:15" s="2" customFormat="1" ht="41.25" customHeight="1" thickBot="1" x14ac:dyDescent="0.35">
      <c r="A245" s="162" t="s">
        <v>12</v>
      </c>
      <c r="B245" s="163"/>
      <c r="C245" s="163"/>
      <c r="D245" s="37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106"/>
    </row>
    <row r="246" spans="1:15" s="2" customFormat="1" ht="18" customHeight="1" x14ac:dyDescent="0.3">
      <c r="A246" s="63" t="s">
        <v>25</v>
      </c>
      <c r="B246" s="31"/>
      <c r="C246" s="32">
        <v>9</v>
      </c>
      <c r="D246" s="32">
        <v>5</v>
      </c>
      <c r="E246" s="29">
        <v>4</v>
      </c>
      <c r="F246" s="29">
        <v>9</v>
      </c>
      <c r="G246" s="29">
        <v>9</v>
      </c>
      <c r="H246" s="29"/>
      <c r="I246" s="29">
        <v>7</v>
      </c>
      <c r="J246" s="29"/>
      <c r="K246" s="29">
        <v>2</v>
      </c>
      <c r="L246" s="29"/>
      <c r="M246" s="29"/>
      <c r="N246" s="74">
        <v>14000</v>
      </c>
      <c r="O246" s="104">
        <v>8000</v>
      </c>
    </row>
    <row r="247" spans="1:15" s="2" customFormat="1" ht="18" customHeight="1" x14ac:dyDescent="0.3">
      <c r="A247" s="64" t="s">
        <v>26</v>
      </c>
      <c r="B247" s="33"/>
      <c r="C247" s="34">
        <v>25</v>
      </c>
      <c r="D247" s="34">
        <v>15</v>
      </c>
      <c r="E247" s="30">
        <v>10</v>
      </c>
      <c r="F247" s="30">
        <v>25</v>
      </c>
      <c r="G247" s="30">
        <v>25</v>
      </c>
      <c r="H247" s="30"/>
      <c r="I247" s="30">
        <v>24</v>
      </c>
      <c r="J247" s="30"/>
      <c r="K247" s="30">
        <v>1</v>
      </c>
      <c r="L247" s="30"/>
      <c r="M247" s="30"/>
      <c r="N247" s="75">
        <v>35000</v>
      </c>
      <c r="O247" s="97">
        <v>7000</v>
      </c>
    </row>
    <row r="248" spans="1:15" s="2" customFormat="1" ht="18" customHeight="1" x14ac:dyDescent="0.3">
      <c r="A248" s="64" t="s">
        <v>39</v>
      </c>
      <c r="B248" s="33"/>
      <c r="C248" s="34"/>
      <c r="D248" s="34"/>
      <c r="E248" s="30"/>
      <c r="F248" s="30"/>
      <c r="G248" s="30"/>
      <c r="H248" s="30"/>
      <c r="I248" s="30"/>
      <c r="J248" s="30"/>
      <c r="K248" s="30"/>
      <c r="L248" s="30"/>
      <c r="M248" s="30"/>
      <c r="N248" s="75"/>
      <c r="O248" s="97"/>
    </row>
    <row r="249" spans="1:15" s="2" customFormat="1" ht="18" customHeight="1" x14ac:dyDescent="0.3">
      <c r="A249" s="64" t="s">
        <v>63</v>
      </c>
      <c r="B249" s="33"/>
      <c r="C249" s="34">
        <v>19</v>
      </c>
      <c r="D249" s="34">
        <v>1</v>
      </c>
      <c r="E249" s="30">
        <v>18</v>
      </c>
      <c r="F249" s="30">
        <v>19</v>
      </c>
      <c r="G249" s="30">
        <v>19</v>
      </c>
      <c r="H249" s="30">
        <v>2</v>
      </c>
      <c r="I249" s="30">
        <v>17</v>
      </c>
      <c r="J249" s="30"/>
      <c r="K249" s="30"/>
      <c r="L249" s="30"/>
      <c r="M249" s="30"/>
      <c r="N249" s="75">
        <v>33000</v>
      </c>
      <c r="O249" s="97">
        <v>16000</v>
      </c>
    </row>
    <row r="250" spans="1:15" s="2" customFormat="1" ht="18" customHeight="1" x14ac:dyDescent="0.3">
      <c r="A250" s="64" t="s">
        <v>79</v>
      </c>
      <c r="B250" s="33"/>
      <c r="C250" s="34"/>
      <c r="D250" s="34"/>
      <c r="E250" s="30"/>
      <c r="F250" s="30"/>
      <c r="G250" s="30"/>
      <c r="H250" s="30"/>
      <c r="I250" s="30"/>
      <c r="J250" s="30"/>
      <c r="K250" s="30"/>
      <c r="L250" s="30"/>
      <c r="M250" s="30"/>
      <c r="N250" s="75"/>
      <c r="O250" s="97"/>
    </row>
    <row r="251" spans="1:15" ht="18" customHeight="1" x14ac:dyDescent="0.3">
      <c r="A251" s="64" t="s">
        <v>89</v>
      </c>
      <c r="B251" s="33"/>
      <c r="C251" s="34"/>
      <c r="D251" s="34"/>
      <c r="E251" s="30"/>
      <c r="F251" s="30"/>
      <c r="G251" s="30"/>
      <c r="H251" s="30"/>
      <c r="I251" s="30"/>
      <c r="J251" s="30"/>
      <c r="K251" s="30"/>
      <c r="L251" s="30"/>
      <c r="M251" s="30"/>
      <c r="N251" s="75"/>
      <c r="O251" s="97"/>
    </row>
    <row r="252" spans="1:15" ht="18" customHeight="1" x14ac:dyDescent="0.3">
      <c r="A252" s="64" t="s">
        <v>132</v>
      </c>
      <c r="B252" s="33"/>
      <c r="C252" s="34"/>
      <c r="D252" s="34"/>
      <c r="E252" s="30"/>
      <c r="F252" s="30"/>
      <c r="G252" s="30"/>
      <c r="H252" s="30"/>
      <c r="I252" s="30"/>
      <c r="J252" s="30"/>
      <c r="K252" s="30"/>
      <c r="L252" s="30"/>
      <c r="M252" s="30"/>
      <c r="N252" s="75"/>
      <c r="O252" s="97"/>
    </row>
    <row r="253" spans="1:15" ht="18" customHeight="1" x14ac:dyDescent="0.3">
      <c r="A253" s="64" t="s">
        <v>58</v>
      </c>
      <c r="B253" s="33"/>
      <c r="C253" s="34"/>
      <c r="D253" s="34"/>
      <c r="E253" s="30"/>
      <c r="F253" s="30"/>
      <c r="G253" s="30"/>
      <c r="H253" s="30"/>
      <c r="I253" s="30"/>
      <c r="J253" s="30"/>
      <c r="K253" s="30"/>
      <c r="L253" s="30"/>
      <c r="M253" s="30"/>
      <c r="N253" s="75"/>
      <c r="O253" s="97"/>
    </row>
    <row r="254" spans="1:15" ht="18" customHeight="1" x14ac:dyDescent="0.3">
      <c r="A254" s="64" t="s">
        <v>90</v>
      </c>
      <c r="B254" s="33"/>
      <c r="C254" s="34"/>
      <c r="D254" s="34"/>
      <c r="E254" s="30"/>
      <c r="F254" s="30"/>
      <c r="G254" s="30"/>
      <c r="H254" s="30"/>
      <c r="I254" s="30"/>
      <c r="J254" s="30"/>
      <c r="K254" s="30"/>
      <c r="L254" s="30"/>
      <c r="M254" s="30"/>
      <c r="N254" s="75"/>
      <c r="O254" s="97"/>
    </row>
    <row r="255" spans="1:15" ht="18" customHeight="1" x14ac:dyDescent="0.3">
      <c r="A255" s="64" t="s">
        <v>128</v>
      </c>
      <c r="B255" s="33"/>
      <c r="C255" s="34"/>
      <c r="D255" s="34"/>
      <c r="E255" s="30"/>
      <c r="F255" s="30"/>
      <c r="G255" s="30"/>
      <c r="H255" s="30"/>
      <c r="I255" s="30"/>
      <c r="J255" s="30"/>
      <c r="K255" s="30"/>
      <c r="L255" s="30"/>
      <c r="M255" s="30"/>
      <c r="N255" s="75"/>
      <c r="O255" s="97"/>
    </row>
    <row r="256" spans="1:15" ht="18" customHeight="1" x14ac:dyDescent="0.3">
      <c r="A256" s="64" t="s">
        <v>27</v>
      </c>
      <c r="B256" s="33"/>
      <c r="C256" s="34"/>
      <c r="D256" s="34"/>
      <c r="E256" s="30"/>
      <c r="F256" s="30"/>
      <c r="G256" s="30"/>
      <c r="H256" s="30"/>
      <c r="I256" s="30"/>
      <c r="J256" s="30"/>
      <c r="K256" s="30"/>
      <c r="L256" s="30"/>
      <c r="M256" s="30"/>
      <c r="N256" s="75"/>
      <c r="O256" s="97"/>
    </row>
    <row r="257" spans="1:15" ht="18" customHeight="1" x14ac:dyDescent="0.3">
      <c r="A257" s="64" t="s">
        <v>28</v>
      </c>
      <c r="B257" s="33"/>
      <c r="C257" s="34">
        <v>5</v>
      </c>
      <c r="D257" s="34"/>
      <c r="E257" s="30">
        <v>5</v>
      </c>
      <c r="F257" s="30">
        <v>5</v>
      </c>
      <c r="G257" s="30">
        <v>5</v>
      </c>
      <c r="H257" s="30"/>
      <c r="I257" s="30">
        <v>5</v>
      </c>
      <c r="J257" s="30"/>
      <c r="K257" s="30"/>
      <c r="L257" s="30"/>
      <c r="M257" s="30"/>
      <c r="N257" s="75">
        <v>15000</v>
      </c>
      <c r="O257" s="97">
        <v>3000</v>
      </c>
    </row>
    <row r="258" spans="1:15" ht="18" customHeight="1" x14ac:dyDescent="0.3">
      <c r="A258" s="64" t="s">
        <v>29</v>
      </c>
      <c r="B258" s="33"/>
      <c r="C258" s="34"/>
      <c r="D258" s="34"/>
      <c r="E258" s="30"/>
      <c r="F258" s="30"/>
      <c r="G258" s="30"/>
      <c r="H258" s="30"/>
      <c r="I258" s="30"/>
      <c r="J258" s="30"/>
      <c r="K258" s="30"/>
      <c r="L258" s="30"/>
      <c r="M258" s="30"/>
      <c r="N258" s="75"/>
      <c r="O258" s="97"/>
    </row>
    <row r="259" spans="1:15" ht="18" customHeight="1" x14ac:dyDescent="0.3">
      <c r="A259" s="64" t="s">
        <v>62</v>
      </c>
      <c r="B259" s="33"/>
      <c r="C259" s="34">
        <v>1</v>
      </c>
      <c r="D259" s="34">
        <v>1</v>
      </c>
      <c r="E259" s="30"/>
      <c r="F259" s="30">
        <v>1</v>
      </c>
      <c r="G259" s="30">
        <v>1</v>
      </c>
      <c r="H259" s="30"/>
      <c r="I259" s="30">
        <v>1</v>
      </c>
      <c r="J259" s="30"/>
      <c r="K259" s="30"/>
      <c r="L259" s="30"/>
      <c r="M259" s="30"/>
      <c r="N259" s="75">
        <v>5000</v>
      </c>
      <c r="O259" s="97"/>
    </row>
    <row r="260" spans="1:15" ht="18" customHeight="1" x14ac:dyDescent="0.3">
      <c r="A260" s="64" t="s">
        <v>101</v>
      </c>
      <c r="B260" s="33"/>
      <c r="C260" s="34"/>
      <c r="D260" s="34"/>
      <c r="E260" s="30"/>
      <c r="F260" s="30"/>
      <c r="G260" s="30"/>
      <c r="H260" s="30"/>
      <c r="I260" s="30"/>
      <c r="J260" s="30"/>
      <c r="K260" s="30"/>
      <c r="L260" s="30"/>
      <c r="M260" s="30"/>
      <c r="N260" s="75"/>
      <c r="O260" s="97"/>
    </row>
    <row r="261" spans="1:15" ht="18" customHeight="1" x14ac:dyDescent="0.3">
      <c r="A261" s="64" t="s">
        <v>113</v>
      </c>
      <c r="B261" s="33"/>
      <c r="C261" s="34"/>
      <c r="D261" s="34"/>
      <c r="E261" s="30"/>
      <c r="F261" s="30"/>
      <c r="G261" s="30"/>
      <c r="H261" s="30"/>
      <c r="I261" s="30"/>
      <c r="J261" s="30"/>
      <c r="K261" s="30"/>
      <c r="L261" s="30"/>
      <c r="M261" s="30"/>
      <c r="N261" s="75"/>
      <c r="O261" s="97"/>
    </row>
    <row r="262" spans="1:15" ht="18" customHeight="1" x14ac:dyDescent="0.3">
      <c r="A262" s="64" t="s">
        <v>47</v>
      </c>
      <c r="B262" s="33"/>
      <c r="C262" s="34">
        <v>1</v>
      </c>
      <c r="D262" s="34"/>
      <c r="E262" s="30">
        <v>1</v>
      </c>
      <c r="F262" s="30">
        <v>1</v>
      </c>
      <c r="G262" s="30">
        <v>1</v>
      </c>
      <c r="H262" s="30"/>
      <c r="I262" s="30">
        <v>1</v>
      </c>
      <c r="J262" s="30"/>
      <c r="K262" s="30"/>
      <c r="L262" s="30"/>
      <c r="M262" s="30"/>
      <c r="N262" s="75">
        <v>2000</v>
      </c>
      <c r="O262" s="97"/>
    </row>
    <row r="263" spans="1:15" ht="18" customHeight="1" x14ac:dyDescent="0.3">
      <c r="A263" s="64" t="s">
        <v>48</v>
      </c>
      <c r="B263" s="33"/>
      <c r="C263" s="34">
        <v>1</v>
      </c>
      <c r="D263" s="34"/>
      <c r="E263" s="30">
        <v>1</v>
      </c>
      <c r="F263" s="30">
        <v>1</v>
      </c>
      <c r="G263" s="30">
        <v>1</v>
      </c>
      <c r="H263" s="30"/>
      <c r="I263" s="30">
        <v>1</v>
      </c>
      <c r="J263" s="30"/>
      <c r="K263" s="30"/>
      <c r="L263" s="30"/>
      <c r="M263" s="30"/>
      <c r="N263" s="75">
        <v>500</v>
      </c>
      <c r="O263" s="97"/>
    </row>
    <row r="264" spans="1:15" ht="18" customHeight="1" x14ac:dyDescent="0.3">
      <c r="A264" s="64" t="s">
        <v>49</v>
      </c>
      <c r="B264" s="33"/>
      <c r="C264" s="34">
        <v>1</v>
      </c>
      <c r="D264" s="34">
        <v>1</v>
      </c>
      <c r="E264" s="30"/>
      <c r="F264" s="30">
        <v>1</v>
      </c>
      <c r="G264" s="30">
        <v>1</v>
      </c>
      <c r="H264" s="30"/>
      <c r="I264" s="30">
        <v>1</v>
      </c>
      <c r="J264" s="30"/>
      <c r="K264" s="30"/>
      <c r="L264" s="30"/>
      <c r="M264" s="30"/>
      <c r="N264" s="75">
        <v>2000</v>
      </c>
      <c r="O264" s="97"/>
    </row>
    <row r="265" spans="1:15" ht="18" customHeight="1" x14ac:dyDescent="0.3">
      <c r="A265" s="64" t="s">
        <v>91</v>
      </c>
      <c r="B265" s="33"/>
      <c r="C265" s="34"/>
      <c r="D265" s="34"/>
      <c r="E265" s="30"/>
      <c r="F265" s="30"/>
      <c r="G265" s="30"/>
      <c r="H265" s="30"/>
      <c r="I265" s="30"/>
      <c r="J265" s="30"/>
      <c r="K265" s="30"/>
      <c r="L265" s="30"/>
      <c r="M265" s="30"/>
      <c r="N265" s="75"/>
      <c r="O265" s="97"/>
    </row>
    <row r="266" spans="1:15" ht="18" customHeight="1" x14ac:dyDescent="0.3">
      <c r="A266" s="64" t="s">
        <v>50</v>
      </c>
      <c r="B266" s="33"/>
      <c r="C266" s="34"/>
      <c r="D266" s="34"/>
      <c r="E266" s="30"/>
      <c r="F266" s="30"/>
      <c r="G266" s="30"/>
      <c r="H266" s="30"/>
      <c r="I266" s="30"/>
      <c r="J266" s="30"/>
      <c r="K266" s="30"/>
      <c r="L266" s="30"/>
      <c r="M266" s="30"/>
      <c r="N266" s="75"/>
      <c r="O266" s="97"/>
    </row>
    <row r="267" spans="1:15" ht="18" customHeight="1" x14ac:dyDescent="0.3">
      <c r="A267" s="64" t="s">
        <v>51</v>
      </c>
      <c r="B267" s="33"/>
      <c r="C267" s="34"/>
      <c r="D267" s="34"/>
      <c r="E267" s="30"/>
      <c r="F267" s="30"/>
      <c r="G267" s="30"/>
      <c r="H267" s="30"/>
      <c r="I267" s="30"/>
      <c r="J267" s="30"/>
      <c r="K267" s="30"/>
      <c r="L267" s="30"/>
      <c r="M267" s="30"/>
      <c r="N267" s="75"/>
      <c r="O267" s="97"/>
    </row>
    <row r="268" spans="1:15" ht="18" customHeight="1" x14ac:dyDescent="0.3">
      <c r="A268" s="64" t="s">
        <v>102</v>
      </c>
      <c r="B268" s="33"/>
      <c r="C268" s="34"/>
      <c r="D268" s="34"/>
      <c r="E268" s="30"/>
      <c r="F268" s="30"/>
      <c r="G268" s="30"/>
      <c r="H268" s="30"/>
      <c r="I268" s="30"/>
      <c r="J268" s="30"/>
      <c r="K268" s="30"/>
      <c r="L268" s="30"/>
      <c r="M268" s="30"/>
      <c r="N268" s="75"/>
      <c r="O268" s="97"/>
    </row>
    <row r="269" spans="1:15" ht="18" customHeight="1" x14ac:dyDescent="0.3">
      <c r="A269" s="64" t="s">
        <v>59</v>
      </c>
      <c r="B269" s="33"/>
      <c r="C269" s="34">
        <v>34</v>
      </c>
      <c r="D269" s="34">
        <v>27</v>
      </c>
      <c r="E269" s="30">
        <v>7</v>
      </c>
      <c r="F269" s="30">
        <v>34</v>
      </c>
      <c r="G269" s="30">
        <v>34</v>
      </c>
      <c r="H269" s="30"/>
      <c r="I269" s="30">
        <v>34</v>
      </c>
      <c r="J269" s="30"/>
      <c r="K269" s="30"/>
      <c r="L269" s="30"/>
      <c r="M269" s="30"/>
      <c r="N269" s="75">
        <v>102000</v>
      </c>
      <c r="O269" s="97">
        <v>45000</v>
      </c>
    </row>
    <row r="270" spans="1:15" ht="18" customHeight="1" x14ac:dyDescent="0.3">
      <c r="A270" s="64" t="s">
        <v>92</v>
      </c>
      <c r="B270" s="33"/>
      <c r="C270" s="34"/>
      <c r="D270" s="34"/>
      <c r="E270" s="30"/>
      <c r="F270" s="30"/>
      <c r="G270" s="30"/>
      <c r="H270" s="30"/>
      <c r="I270" s="30"/>
      <c r="J270" s="30"/>
      <c r="K270" s="30"/>
      <c r="L270" s="30"/>
      <c r="M270" s="30"/>
      <c r="N270" s="75"/>
      <c r="O270" s="97"/>
    </row>
    <row r="271" spans="1:15" ht="18" customHeight="1" x14ac:dyDescent="0.3">
      <c r="A271" s="64" t="s">
        <v>123</v>
      </c>
      <c r="B271" s="33"/>
      <c r="C271" s="34"/>
      <c r="D271" s="34"/>
      <c r="E271" s="30"/>
      <c r="F271" s="30"/>
      <c r="G271" s="30"/>
      <c r="H271" s="30"/>
      <c r="I271" s="30"/>
      <c r="J271" s="30"/>
      <c r="K271" s="30"/>
      <c r="L271" s="30"/>
      <c r="M271" s="30"/>
      <c r="N271" s="75"/>
      <c r="O271" s="97"/>
    </row>
    <row r="272" spans="1:15" ht="18" customHeight="1" x14ac:dyDescent="0.3">
      <c r="A272" s="64" t="s">
        <v>124</v>
      </c>
      <c r="B272" s="33"/>
      <c r="C272" s="34"/>
      <c r="D272" s="34"/>
      <c r="E272" s="30"/>
      <c r="F272" s="30"/>
      <c r="G272" s="30"/>
      <c r="H272" s="30"/>
      <c r="I272" s="30"/>
      <c r="J272" s="30"/>
      <c r="K272" s="30"/>
      <c r="L272" s="30"/>
      <c r="M272" s="30"/>
      <c r="N272" s="75"/>
      <c r="O272" s="97"/>
    </row>
    <row r="273" spans="1:15" ht="18" customHeight="1" x14ac:dyDescent="0.3">
      <c r="A273" s="64" t="s">
        <v>133</v>
      </c>
      <c r="B273" s="33"/>
      <c r="C273" s="34"/>
      <c r="D273" s="34"/>
      <c r="E273" s="30"/>
      <c r="F273" s="30"/>
      <c r="G273" s="30"/>
      <c r="H273" s="30"/>
      <c r="I273" s="30"/>
      <c r="J273" s="30"/>
      <c r="K273" s="30"/>
      <c r="L273" s="30"/>
      <c r="M273" s="30"/>
      <c r="N273" s="75"/>
      <c r="O273" s="97"/>
    </row>
    <row r="274" spans="1:15" s="2" customFormat="1" ht="18" customHeight="1" x14ac:dyDescent="0.3">
      <c r="A274" s="64" t="s">
        <v>60</v>
      </c>
      <c r="B274" s="33"/>
      <c r="C274" s="34">
        <v>1</v>
      </c>
      <c r="D274" s="34"/>
      <c r="E274" s="30">
        <v>1</v>
      </c>
      <c r="F274" s="30">
        <v>1</v>
      </c>
      <c r="G274" s="30">
        <v>1</v>
      </c>
      <c r="H274" s="30"/>
      <c r="I274" s="30"/>
      <c r="J274" s="30"/>
      <c r="K274" s="30">
        <v>1</v>
      </c>
      <c r="L274" s="30"/>
      <c r="M274" s="30"/>
      <c r="N274" s="75"/>
      <c r="O274" s="97"/>
    </row>
    <row r="275" spans="1:15" s="14" customFormat="1" ht="18" customHeight="1" x14ac:dyDescent="0.3">
      <c r="A275" s="64" t="s">
        <v>103</v>
      </c>
      <c r="B275" s="33"/>
      <c r="C275" s="34"/>
      <c r="D275" s="34"/>
      <c r="E275" s="30"/>
      <c r="F275" s="30"/>
      <c r="G275" s="30"/>
      <c r="H275" s="30"/>
      <c r="I275" s="30"/>
      <c r="J275" s="30"/>
      <c r="K275" s="30"/>
      <c r="L275" s="30"/>
      <c r="M275" s="30"/>
      <c r="N275" s="75"/>
      <c r="O275" s="118"/>
    </row>
    <row r="276" spans="1:15" s="14" customFormat="1" ht="18" customHeight="1" x14ac:dyDescent="0.3">
      <c r="A276" s="64" t="s">
        <v>104</v>
      </c>
      <c r="B276" s="33"/>
      <c r="C276" s="34"/>
      <c r="D276" s="34"/>
      <c r="E276" s="30"/>
      <c r="F276" s="30"/>
      <c r="G276" s="30"/>
      <c r="H276" s="30"/>
      <c r="I276" s="30"/>
      <c r="J276" s="30"/>
      <c r="K276" s="30"/>
      <c r="L276" s="30"/>
      <c r="M276" s="30"/>
      <c r="N276" s="75"/>
      <c r="O276" s="118"/>
    </row>
    <row r="277" spans="1:15" s="14" customFormat="1" ht="18" customHeight="1" x14ac:dyDescent="0.3">
      <c r="A277" s="64" t="s">
        <v>115</v>
      </c>
      <c r="B277" s="33"/>
      <c r="C277" s="34"/>
      <c r="D277" s="34"/>
      <c r="E277" s="30"/>
      <c r="F277" s="30"/>
      <c r="G277" s="30"/>
      <c r="H277" s="30"/>
      <c r="I277" s="30"/>
      <c r="J277" s="30"/>
      <c r="K277" s="30"/>
      <c r="L277" s="30"/>
      <c r="M277" s="30"/>
      <c r="N277" s="75"/>
      <c r="O277" s="118"/>
    </row>
    <row r="278" spans="1:15" s="14" customFormat="1" ht="18" customHeight="1" x14ac:dyDescent="0.3">
      <c r="A278" s="64" t="s">
        <v>61</v>
      </c>
      <c r="B278" s="33"/>
      <c r="C278" s="34">
        <v>3</v>
      </c>
      <c r="D278" s="34"/>
      <c r="E278" s="30">
        <v>3</v>
      </c>
      <c r="F278" s="30">
        <v>3</v>
      </c>
      <c r="G278" s="30">
        <v>3</v>
      </c>
      <c r="H278" s="30"/>
      <c r="I278" s="30">
        <v>3</v>
      </c>
      <c r="J278" s="30"/>
      <c r="K278" s="30"/>
      <c r="L278" s="30"/>
      <c r="M278" s="30"/>
      <c r="N278" s="75">
        <v>4000</v>
      </c>
      <c r="O278" s="118">
        <v>3000</v>
      </c>
    </row>
    <row r="279" spans="1:15" s="14" customFormat="1" ht="18" customHeight="1" x14ac:dyDescent="0.3">
      <c r="A279" s="64" t="s">
        <v>77</v>
      </c>
      <c r="B279" s="33"/>
      <c r="C279" s="34"/>
      <c r="D279" s="34"/>
      <c r="E279" s="30"/>
      <c r="F279" s="30"/>
      <c r="G279" s="30"/>
      <c r="H279" s="30"/>
      <c r="I279" s="30"/>
      <c r="J279" s="30"/>
      <c r="K279" s="30"/>
      <c r="L279" s="30"/>
      <c r="M279" s="30"/>
      <c r="N279" s="75"/>
      <c r="O279" s="118"/>
    </row>
    <row r="280" spans="1:15" s="14" customFormat="1" ht="18" customHeight="1" x14ac:dyDescent="0.3">
      <c r="A280" s="64" t="s">
        <v>81</v>
      </c>
      <c r="B280" s="33"/>
      <c r="C280" s="34"/>
      <c r="D280" s="34"/>
      <c r="E280" s="30"/>
      <c r="F280" s="30"/>
      <c r="G280" s="30"/>
      <c r="H280" s="30"/>
      <c r="I280" s="30"/>
      <c r="J280" s="30"/>
      <c r="K280" s="30"/>
      <c r="L280" s="30"/>
      <c r="M280" s="30"/>
      <c r="N280" s="75"/>
      <c r="O280" s="118"/>
    </row>
    <row r="281" spans="1:15" s="14" customFormat="1" ht="18" customHeight="1" x14ac:dyDescent="0.3">
      <c r="A281" s="64" t="s">
        <v>82</v>
      </c>
      <c r="B281" s="33"/>
      <c r="C281" s="34"/>
      <c r="D281" s="34"/>
      <c r="E281" s="30"/>
      <c r="F281" s="30"/>
      <c r="G281" s="30"/>
      <c r="H281" s="30"/>
      <c r="I281" s="30"/>
      <c r="J281" s="30"/>
      <c r="K281" s="30"/>
      <c r="L281" s="30"/>
      <c r="M281" s="30"/>
      <c r="N281" s="75"/>
      <c r="O281" s="118"/>
    </row>
    <row r="282" spans="1:15" s="14" customFormat="1" ht="18" customHeight="1" x14ac:dyDescent="0.3">
      <c r="A282" s="64" t="s">
        <v>111</v>
      </c>
      <c r="B282" s="33"/>
      <c r="C282" s="34"/>
      <c r="D282" s="34"/>
      <c r="E282" s="30"/>
      <c r="F282" s="30"/>
      <c r="G282" s="30"/>
      <c r="H282" s="30"/>
      <c r="I282" s="30"/>
      <c r="J282" s="30"/>
      <c r="K282" s="30"/>
      <c r="L282" s="30"/>
      <c r="M282" s="30"/>
      <c r="N282" s="75"/>
      <c r="O282" s="118"/>
    </row>
    <row r="283" spans="1:15" s="14" customFormat="1" ht="18" customHeight="1" x14ac:dyDescent="0.3">
      <c r="A283" s="64" t="s">
        <v>93</v>
      </c>
      <c r="B283" s="33"/>
      <c r="C283" s="34"/>
      <c r="D283" s="34"/>
      <c r="E283" s="30"/>
      <c r="F283" s="30"/>
      <c r="G283" s="30"/>
      <c r="H283" s="30"/>
      <c r="I283" s="30"/>
      <c r="J283" s="30"/>
      <c r="K283" s="30"/>
      <c r="L283" s="30"/>
      <c r="M283" s="30"/>
      <c r="N283" s="75"/>
      <c r="O283" s="118"/>
    </row>
    <row r="284" spans="1:15" s="14" customFormat="1" ht="18" customHeight="1" x14ac:dyDescent="0.3">
      <c r="A284" s="64" t="s">
        <v>134</v>
      </c>
      <c r="B284" s="33"/>
      <c r="C284" s="34"/>
      <c r="D284" s="34"/>
      <c r="E284" s="30"/>
      <c r="F284" s="30"/>
      <c r="G284" s="30"/>
      <c r="H284" s="30"/>
      <c r="I284" s="30"/>
      <c r="J284" s="30"/>
      <c r="K284" s="30"/>
      <c r="L284" s="30"/>
      <c r="M284" s="30"/>
      <c r="N284" s="75"/>
      <c r="O284" s="118"/>
    </row>
    <row r="285" spans="1:15" s="14" customFormat="1" ht="18" customHeight="1" x14ac:dyDescent="0.3">
      <c r="A285" s="64" t="s">
        <v>30</v>
      </c>
      <c r="B285" s="33"/>
      <c r="C285" s="34"/>
      <c r="D285" s="34"/>
      <c r="E285" s="30"/>
      <c r="F285" s="30"/>
      <c r="G285" s="30"/>
      <c r="H285" s="30"/>
      <c r="I285" s="30"/>
      <c r="J285" s="30"/>
      <c r="K285" s="30"/>
      <c r="L285" s="30"/>
      <c r="M285" s="30"/>
      <c r="N285" s="75"/>
      <c r="O285" s="118"/>
    </row>
    <row r="286" spans="1:15" s="14" customFormat="1" ht="18" customHeight="1" x14ac:dyDescent="0.3">
      <c r="A286" s="64" t="s">
        <v>33</v>
      </c>
      <c r="B286" s="33"/>
      <c r="C286" s="34"/>
      <c r="D286" s="34"/>
      <c r="E286" s="30"/>
      <c r="F286" s="30"/>
      <c r="G286" s="30"/>
      <c r="H286" s="30"/>
      <c r="I286" s="30"/>
      <c r="J286" s="30"/>
      <c r="K286" s="30"/>
      <c r="L286" s="30"/>
      <c r="M286" s="30"/>
      <c r="N286" s="75"/>
      <c r="O286" s="118"/>
    </row>
    <row r="287" spans="1:15" s="14" customFormat="1" ht="18" customHeight="1" x14ac:dyDescent="0.3">
      <c r="A287" s="64" t="s">
        <v>52</v>
      </c>
      <c r="B287" s="33"/>
      <c r="C287" s="34"/>
      <c r="D287" s="34"/>
      <c r="E287" s="30"/>
      <c r="F287" s="30"/>
      <c r="G287" s="30"/>
      <c r="H287" s="30"/>
      <c r="I287" s="30"/>
      <c r="J287" s="30"/>
      <c r="K287" s="30"/>
      <c r="L287" s="30"/>
      <c r="M287" s="30"/>
      <c r="N287" s="75"/>
      <c r="O287" s="118"/>
    </row>
    <row r="288" spans="1:15" s="14" customFormat="1" ht="18" customHeight="1" x14ac:dyDescent="0.3">
      <c r="A288" s="64" t="s">
        <v>135</v>
      </c>
      <c r="B288" s="33"/>
      <c r="C288" s="34"/>
      <c r="D288" s="34"/>
      <c r="E288" s="30"/>
      <c r="F288" s="30"/>
      <c r="G288" s="30"/>
      <c r="H288" s="30"/>
      <c r="I288" s="30"/>
      <c r="J288" s="30"/>
      <c r="K288" s="30"/>
      <c r="L288" s="30"/>
      <c r="M288" s="30"/>
      <c r="N288" s="75"/>
      <c r="O288" s="118"/>
    </row>
    <row r="289" spans="1:15" s="14" customFormat="1" ht="18" customHeight="1" x14ac:dyDescent="0.3">
      <c r="A289" s="64" t="s">
        <v>114</v>
      </c>
      <c r="B289" s="33"/>
      <c r="C289" s="34"/>
      <c r="D289" s="34"/>
      <c r="E289" s="30"/>
      <c r="F289" s="30"/>
      <c r="G289" s="30"/>
      <c r="H289" s="30"/>
      <c r="I289" s="30"/>
      <c r="J289" s="30"/>
      <c r="K289" s="30"/>
      <c r="L289" s="30"/>
      <c r="M289" s="30"/>
      <c r="N289" s="75"/>
      <c r="O289" s="118"/>
    </row>
    <row r="290" spans="1:15" s="14" customFormat="1" ht="18" customHeight="1" x14ac:dyDescent="0.3">
      <c r="A290" s="64" t="s">
        <v>31</v>
      </c>
      <c r="B290" s="33"/>
      <c r="C290" s="34"/>
      <c r="D290" s="34"/>
      <c r="E290" s="30"/>
      <c r="F290" s="30"/>
      <c r="G290" s="30"/>
      <c r="H290" s="30"/>
      <c r="I290" s="30"/>
      <c r="J290" s="30"/>
      <c r="K290" s="30"/>
      <c r="L290" s="30"/>
      <c r="M290" s="30"/>
      <c r="N290" s="75"/>
      <c r="O290" s="118"/>
    </row>
    <row r="291" spans="1:15" s="14" customFormat="1" ht="35.25" customHeight="1" thickBot="1" x14ac:dyDescent="0.3">
      <c r="A291" s="65" t="s">
        <v>6</v>
      </c>
      <c r="B291" s="35">
        <v>14</v>
      </c>
      <c r="C291" s="36">
        <f t="shared" ref="C291:O291" si="47">SUM(C246:C290)</f>
        <v>100</v>
      </c>
      <c r="D291" s="36">
        <f t="shared" si="47"/>
        <v>50</v>
      </c>
      <c r="E291" s="36">
        <f t="shared" si="47"/>
        <v>50</v>
      </c>
      <c r="F291" s="36">
        <f t="shared" si="47"/>
        <v>100</v>
      </c>
      <c r="G291" s="36">
        <f t="shared" si="47"/>
        <v>100</v>
      </c>
      <c r="H291" s="36">
        <f t="shared" si="47"/>
        <v>2</v>
      </c>
      <c r="I291" s="36">
        <f t="shared" si="47"/>
        <v>94</v>
      </c>
      <c r="J291" s="36">
        <f t="shared" si="47"/>
        <v>0</v>
      </c>
      <c r="K291" s="36">
        <f t="shared" si="47"/>
        <v>4</v>
      </c>
      <c r="L291" s="36">
        <f t="shared" si="47"/>
        <v>0</v>
      </c>
      <c r="M291" s="36">
        <f t="shared" si="47"/>
        <v>0</v>
      </c>
      <c r="N291" s="76">
        <f t="shared" si="47"/>
        <v>212500</v>
      </c>
      <c r="O291" s="119">
        <f t="shared" si="47"/>
        <v>82000</v>
      </c>
    </row>
    <row r="292" spans="1:15" s="14" customFormat="1" ht="18" customHeight="1" x14ac:dyDescent="0.3">
      <c r="A292" s="78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117"/>
    </row>
    <row r="293" spans="1:15" s="14" customFormat="1" ht="36.75" customHeight="1" thickBot="1" x14ac:dyDescent="0.35">
      <c r="A293" s="162" t="s">
        <v>116</v>
      </c>
      <c r="B293" s="163"/>
      <c r="C293" s="163"/>
      <c r="D293" s="37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117"/>
    </row>
    <row r="294" spans="1:15" s="14" customFormat="1" ht="18" customHeight="1" x14ac:dyDescent="0.3">
      <c r="A294" s="63" t="s">
        <v>25</v>
      </c>
      <c r="B294" s="31"/>
      <c r="C294" s="32">
        <v>4</v>
      </c>
      <c r="D294" s="32">
        <v>4</v>
      </c>
      <c r="E294" s="29"/>
      <c r="F294" s="29">
        <v>4</v>
      </c>
      <c r="G294" s="29">
        <v>4</v>
      </c>
      <c r="H294" s="29"/>
      <c r="I294" s="29">
        <v>2</v>
      </c>
      <c r="J294" s="29"/>
      <c r="K294" s="29">
        <v>2</v>
      </c>
      <c r="L294" s="29"/>
      <c r="M294" s="29"/>
      <c r="N294" s="74">
        <v>3000</v>
      </c>
      <c r="O294" s="120">
        <v>1000</v>
      </c>
    </row>
    <row r="295" spans="1:15" s="14" customFormat="1" ht="18" customHeight="1" x14ac:dyDescent="0.3">
      <c r="A295" s="64" t="s">
        <v>26</v>
      </c>
      <c r="B295" s="33"/>
      <c r="C295" s="34">
        <v>106</v>
      </c>
      <c r="D295" s="34">
        <v>106</v>
      </c>
      <c r="E295" s="30"/>
      <c r="F295" s="30">
        <v>99</v>
      </c>
      <c r="G295" s="30">
        <v>99</v>
      </c>
      <c r="H295" s="30"/>
      <c r="I295" s="30">
        <v>73</v>
      </c>
      <c r="J295" s="30"/>
      <c r="K295" s="30">
        <v>26</v>
      </c>
      <c r="L295" s="30"/>
      <c r="M295" s="30"/>
      <c r="N295" s="75">
        <v>117000</v>
      </c>
      <c r="O295" s="118">
        <v>10500</v>
      </c>
    </row>
    <row r="296" spans="1:15" s="13" customFormat="1" ht="18" customHeight="1" x14ac:dyDescent="0.3">
      <c r="A296" s="64" t="s">
        <v>39</v>
      </c>
      <c r="B296" s="33"/>
      <c r="C296" s="34"/>
      <c r="D296" s="34"/>
      <c r="E296" s="30"/>
      <c r="F296" s="30"/>
      <c r="G296" s="30"/>
      <c r="H296" s="30"/>
      <c r="I296" s="30"/>
      <c r="J296" s="30"/>
      <c r="K296" s="30"/>
      <c r="L296" s="30"/>
      <c r="M296" s="30"/>
      <c r="N296" s="75"/>
      <c r="O296" s="118"/>
    </row>
    <row r="297" spans="1:15" s="13" customFormat="1" ht="18" customHeight="1" x14ac:dyDescent="0.3">
      <c r="A297" s="64" t="s">
        <v>63</v>
      </c>
      <c r="B297" s="33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8"/>
      <c r="O297" s="118"/>
    </row>
    <row r="298" spans="1:15" ht="18" customHeight="1" x14ac:dyDescent="0.3">
      <c r="A298" s="64" t="s">
        <v>79</v>
      </c>
      <c r="B298" s="33"/>
      <c r="C298" s="34">
        <v>7</v>
      </c>
      <c r="D298" s="34">
        <v>7</v>
      </c>
      <c r="E298" s="30"/>
      <c r="F298" s="30">
        <v>6</v>
      </c>
      <c r="G298" s="30">
        <v>6</v>
      </c>
      <c r="H298" s="30"/>
      <c r="I298" s="30">
        <v>4</v>
      </c>
      <c r="J298" s="30"/>
      <c r="K298" s="30">
        <v>2</v>
      </c>
      <c r="L298" s="30"/>
      <c r="M298" s="30"/>
      <c r="N298" s="75">
        <v>3900</v>
      </c>
      <c r="O298" s="97">
        <v>1200</v>
      </c>
    </row>
    <row r="299" spans="1:15" ht="18" customHeight="1" x14ac:dyDescent="0.3">
      <c r="A299" s="64" t="s">
        <v>89</v>
      </c>
      <c r="B299" s="33"/>
      <c r="C299" s="34"/>
      <c r="D299" s="34"/>
      <c r="E299" s="30"/>
      <c r="F299" s="30"/>
      <c r="G299" s="30"/>
      <c r="H299" s="30"/>
      <c r="I299" s="30"/>
      <c r="J299" s="30"/>
      <c r="K299" s="30"/>
      <c r="L299" s="30"/>
      <c r="M299" s="30"/>
      <c r="N299" s="75"/>
      <c r="O299" s="97"/>
    </row>
    <row r="300" spans="1:15" ht="18" customHeight="1" x14ac:dyDescent="0.3">
      <c r="A300" s="64" t="s">
        <v>132</v>
      </c>
      <c r="B300" s="33"/>
      <c r="C300" s="34"/>
      <c r="D300" s="34"/>
      <c r="E300" s="30"/>
      <c r="F300" s="30"/>
      <c r="G300" s="30"/>
      <c r="H300" s="30"/>
      <c r="I300" s="30"/>
      <c r="J300" s="30"/>
      <c r="K300" s="30"/>
      <c r="L300" s="30"/>
      <c r="M300" s="30"/>
      <c r="N300" s="75"/>
      <c r="O300" s="97"/>
    </row>
    <row r="301" spans="1:15" ht="18" customHeight="1" x14ac:dyDescent="0.3">
      <c r="A301" s="64" t="s">
        <v>58</v>
      </c>
      <c r="B301" s="33"/>
      <c r="C301" s="34"/>
      <c r="D301" s="34"/>
      <c r="E301" s="30"/>
      <c r="F301" s="30"/>
      <c r="G301" s="30"/>
      <c r="H301" s="30"/>
      <c r="I301" s="30"/>
      <c r="J301" s="30"/>
      <c r="K301" s="30"/>
      <c r="L301" s="30"/>
      <c r="M301" s="30"/>
      <c r="N301" s="75"/>
      <c r="O301" s="97"/>
    </row>
    <row r="302" spans="1:15" ht="18" customHeight="1" x14ac:dyDescent="0.3">
      <c r="A302" s="64" t="s">
        <v>90</v>
      </c>
      <c r="B302" s="33"/>
      <c r="C302" s="34"/>
      <c r="D302" s="34"/>
      <c r="E302" s="30"/>
      <c r="F302" s="30"/>
      <c r="G302" s="30"/>
      <c r="H302" s="30"/>
      <c r="I302" s="30"/>
      <c r="J302" s="30"/>
      <c r="K302" s="30"/>
      <c r="L302" s="30"/>
      <c r="M302" s="30"/>
      <c r="N302" s="75"/>
      <c r="O302" s="97"/>
    </row>
    <row r="303" spans="1:15" ht="18" customHeight="1" x14ac:dyDescent="0.3">
      <c r="A303" s="64" t="s">
        <v>128</v>
      </c>
      <c r="B303" s="33"/>
      <c r="C303" s="34"/>
      <c r="D303" s="34"/>
      <c r="E303" s="30"/>
      <c r="F303" s="30"/>
      <c r="G303" s="30"/>
      <c r="H303" s="30"/>
      <c r="I303" s="30"/>
      <c r="J303" s="30"/>
      <c r="K303" s="30"/>
      <c r="L303" s="30"/>
      <c r="M303" s="30"/>
      <c r="N303" s="75"/>
      <c r="O303" s="97"/>
    </row>
    <row r="304" spans="1:15" ht="18" customHeight="1" x14ac:dyDescent="0.3">
      <c r="A304" s="64" t="s">
        <v>27</v>
      </c>
      <c r="B304" s="33"/>
      <c r="C304" s="34"/>
      <c r="D304" s="34"/>
      <c r="E304" s="30"/>
      <c r="F304" s="30"/>
      <c r="G304" s="30"/>
      <c r="H304" s="30"/>
      <c r="I304" s="30"/>
      <c r="J304" s="30"/>
      <c r="K304" s="30"/>
      <c r="L304" s="30"/>
      <c r="M304" s="30"/>
      <c r="N304" s="75"/>
      <c r="O304" s="97"/>
    </row>
    <row r="305" spans="1:15" ht="18" customHeight="1" x14ac:dyDescent="0.3">
      <c r="A305" s="64" t="s">
        <v>28</v>
      </c>
      <c r="B305" s="33"/>
      <c r="C305" s="34">
        <v>1</v>
      </c>
      <c r="D305" s="34">
        <v>1</v>
      </c>
      <c r="E305" s="30"/>
      <c r="F305" s="30"/>
      <c r="G305" s="30"/>
      <c r="H305" s="30"/>
      <c r="I305" s="30"/>
      <c r="J305" s="30"/>
      <c r="K305" s="30"/>
      <c r="L305" s="30"/>
      <c r="M305" s="30"/>
      <c r="N305" s="75"/>
      <c r="O305" s="97"/>
    </row>
    <row r="306" spans="1:15" ht="18" customHeight="1" x14ac:dyDescent="0.3">
      <c r="A306" s="64" t="s">
        <v>29</v>
      </c>
      <c r="B306" s="33"/>
      <c r="C306" s="34"/>
      <c r="D306" s="34"/>
      <c r="E306" s="30"/>
      <c r="F306" s="30"/>
      <c r="G306" s="30"/>
      <c r="H306" s="30"/>
      <c r="I306" s="30"/>
      <c r="J306" s="30"/>
      <c r="K306" s="30"/>
      <c r="L306" s="30"/>
      <c r="M306" s="30"/>
      <c r="N306" s="75"/>
      <c r="O306" s="97"/>
    </row>
    <row r="307" spans="1:15" ht="18" customHeight="1" x14ac:dyDescent="0.3">
      <c r="A307" s="64" t="s">
        <v>62</v>
      </c>
      <c r="B307" s="33"/>
      <c r="C307" s="34">
        <v>2</v>
      </c>
      <c r="D307" s="34">
        <v>2</v>
      </c>
      <c r="E307" s="30"/>
      <c r="F307" s="30"/>
      <c r="G307" s="30"/>
      <c r="H307" s="30"/>
      <c r="I307" s="30"/>
      <c r="J307" s="30"/>
      <c r="K307" s="30"/>
      <c r="L307" s="30"/>
      <c r="M307" s="30"/>
      <c r="N307" s="75"/>
      <c r="O307" s="97"/>
    </row>
    <row r="308" spans="1:15" ht="18" customHeight="1" x14ac:dyDescent="0.3">
      <c r="A308" s="64" t="s">
        <v>101</v>
      </c>
      <c r="B308" s="33"/>
      <c r="C308" s="34"/>
      <c r="D308" s="34"/>
      <c r="E308" s="30"/>
      <c r="F308" s="30"/>
      <c r="G308" s="30"/>
      <c r="H308" s="30"/>
      <c r="I308" s="30"/>
      <c r="J308" s="30"/>
      <c r="K308" s="30"/>
      <c r="L308" s="30"/>
      <c r="M308" s="30"/>
      <c r="N308" s="75"/>
      <c r="O308" s="97"/>
    </row>
    <row r="309" spans="1:15" ht="18" customHeight="1" x14ac:dyDescent="0.3">
      <c r="A309" s="64" t="s">
        <v>113</v>
      </c>
      <c r="B309" s="33"/>
      <c r="C309" s="34"/>
      <c r="D309" s="34"/>
      <c r="E309" s="30"/>
      <c r="F309" s="30"/>
      <c r="G309" s="30"/>
      <c r="H309" s="30"/>
      <c r="I309" s="30"/>
      <c r="J309" s="30"/>
      <c r="K309" s="30"/>
      <c r="L309" s="30"/>
      <c r="M309" s="30"/>
      <c r="N309" s="75"/>
      <c r="O309" s="97"/>
    </row>
    <row r="310" spans="1:15" ht="18" customHeight="1" x14ac:dyDescent="0.3">
      <c r="A310" s="64" t="s">
        <v>47</v>
      </c>
      <c r="B310" s="33"/>
      <c r="C310" s="34">
        <v>45</v>
      </c>
      <c r="D310" s="34">
        <v>45</v>
      </c>
      <c r="E310" s="30"/>
      <c r="F310" s="30">
        <v>30</v>
      </c>
      <c r="G310" s="30">
        <v>30</v>
      </c>
      <c r="H310" s="30">
        <v>1</v>
      </c>
      <c r="I310" s="30">
        <v>18</v>
      </c>
      <c r="J310" s="30"/>
      <c r="K310" s="30">
        <v>11</v>
      </c>
      <c r="L310" s="30"/>
      <c r="M310" s="30"/>
      <c r="N310" s="75">
        <v>35000</v>
      </c>
      <c r="O310" s="97">
        <v>12500</v>
      </c>
    </row>
    <row r="311" spans="1:15" ht="18" customHeight="1" x14ac:dyDescent="0.3">
      <c r="A311" s="64" t="s">
        <v>48</v>
      </c>
      <c r="B311" s="33"/>
      <c r="C311" s="34">
        <v>210</v>
      </c>
      <c r="D311" s="34">
        <v>210</v>
      </c>
      <c r="E311" s="30"/>
      <c r="F311" s="30">
        <v>147</v>
      </c>
      <c r="G311" s="30">
        <v>147</v>
      </c>
      <c r="H311" s="30">
        <v>129</v>
      </c>
      <c r="I311" s="30">
        <v>14</v>
      </c>
      <c r="J311" s="30"/>
      <c r="K311" s="30">
        <v>4</v>
      </c>
      <c r="L311" s="30"/>
      <c r="M311" s="30"/>
      <c r="N311" s="75">
        <v>10500</v>
      </c>
      <c r="O311" s="97">
        <v>1500</v>
      </c>
    </row>
    <row r="312" spans="1:15" ht="18" customHeight="1" x14ac:dyDescent="0.3">
      <c r="A312" s="64" t="s">
        <v>49</v>
      </c>
      <c r="B312" s="33"/>
      <c r="C312" s="34"/>
      <c r="D312" s="34"/>
      <c r="E312" s="30"/>
      <c r="F312" s="30"/>
      <c r="G312" s="30"/>
      <c r="H312" s="30"/>
      <c r="I312" s="30"/>
      <c r="J312" s="30"/>
      <c r="K312" s="30"/>
      <c r="L312" s="30"/>
      <c r="M312" s="30"/>
      <c r="N312" s="75"/>
      <c r="O312" s="97"/>
    </row>
    <row r="313" spans="1:15" ht="18" customHeight="1" x14ac:dyDescent="0.3">
      <c r="A313" s="64" t="s">
        <v>91</v>
      </c>
      <c r="B313" s="33"/>
      <c r="C313" s="34">
        <v>138</v>
      </c>
      <c r="D313" s="34">
        <v>138</v>
      </c>
      <c r="E313" s="30"/>
      <c r="F313" s="30">
        <v>137</v>
      </c>
      <c r="G313" s="30">
        <v>137</v>
      </c>
      <c r="H313" s="30"/>
      <c r="I313" s="30">
        <v>126</v>
      </c>
      <c r="J313" s="30"/>
      <c r="K313" s="30">
        <v>11</v>
      </c>
      <c r="L313" s="30"/>
      <c r="M313" s="30"/>
      <c r="N313" s="75">
        <v>690500</v>
      </c>
      <c r="O313" s="97">
        <v>347500</v>
      </c>
    </row>
    <row r="314" spans="1:15" ht="18" customHeight="1" x14ac:dyDescent="0.3">
      <c r="A314" s="64" t="s">
        <v>50</v>
      </c>
      <c r="B314" s="33"/>
      <c r="C314" s="34"/>
      <c r="D314" s="34"/>
      <c r="E314" s="30"/>
      <c r="F314" s="30"/>
      <c r="G314" s="30"/>
      <c r="H314" s="30"/>
      <c r="I314" s="30"/>
      <c r="J314" s="30"/>
      <c r="K314" s="30"/>
      <c r="L314" s="30"/>
      <c r="M314" s="30"/>
      <c r="N314" s="75"/>
      <c r="O314" s="97"/>
    </row>
    <row r="315" spans="1:15" ht="18" customHeight="1" x14ac:dyDescent="0.3">
      <c r="A315" s="64" t="s">
        <v>51</v>
      </c>
      <c r="B315" s="33"/>
      <c r="C315" s="34"/>
      <c r="D315" s="34"/>
      <c r="E315" s="30"/>
      <c r="F315" s="30"/>
      <c r="G315" s="30"/>
      <c r="H315" s="30"/>
      <c r="I315" s="30"/>
      <c r="J315" s="30"/>
      <c r="K315" s="30"/>
      <c r="L315" s="30"/>
      <c r="M315" s="30"/>
      <c r="N315" s="75"/>
      <c r="O315" s="97"/>
    </row>
    <row r="316" spans="1:15" s="2" customFormat="1" ht="18" customHeight="1" x14ac:dyDescent="0.3">
      <c r="A316" s="64" t="s">
        <v>102</v>
      </c>
      <c r="B316" s="33"/>
      <c r="C316" s="34"/>
      <c r="D316" s="34"/>
      <c r="E316" s="30"/>
      <c r="F316" s="30"/>
      <c r="G316" s="30"/>
      <c r="H316" s="30"/>
      <c r="I316" s="30"/>
      <c r="J316" s="30"/>
      <c r="K316" s="30"/>
      <c r="L316" s="30"/>
      <c r="M316" s="30"/>
      <c r="N316" s="75"/>
      <c r="O316" s="97"/>
    </row>
    <row r="317" spans="1:15" s="2" customFormat="1" ht="18" customHeight="1" x14ac:dyDescent="0.3">
      <c r="A317" s="64" t="s">
        <v>59</v>
      </c>
      <c r="B317" s="33"/>
      <c r="C317" s="34">
        <v>58</v>
      </c>
      <c r="D317" s="34">
        <v>58</v>
      </c>
      <c r="E317" s="30"/>
      <c r="F317" s="30">
        <v>50</v>
      </c>
      <c r="G317" s="30">
        <v>50</v>
      </c>
      <c r="H317" s="30"/>
      <c r="I317" s="30">
        <v>35</v>
      </c>
      <c r="J317" s="30"/>
      <c r="K317" s="30">
        <v>15</v>
      </c>
      <c r="L317" s="30"/>
      <c r="M317" s="30"/>
      <c r="N317" s="75">
        <v>107000</v>
      </c>
      <c r="O317" s="97">
        <v>39000</v>
      </c>
    </row>
    <row r="318" spans="1:15" s="2" customFormat="1" ht="18" customHeight="1" x14ac:dyDescent="0.3">
      <c r="A318" s="64" t="s">
        <v>92</v>
      </c>
      <c r="B318" s="33"/>
      <c r="C318" s="34"/>
      <c r="D318" s="34"/>
      <c r="E318" s="30"/>
      <c r="F318" s="30"/>
      <c r="G318" s="30"/>
      <c r="H318" s="30"/>
      <c r="I318" s="30"/>
      <c r="J318" s="30"/>
      <c r="K318" s="30"/>
      <c r="L318" s="30"/>
      <c r="M318" s="30"/>
      <c r="N318" s="75"/>
      <c r="O318" s="97"/>
    </row>
    <row r="319" spans="1:15" s="2" customFormat="1" ht="18" customHeight="1" x14ac:dyDescent="0.3">
      <c r="A319" s="64" t="s">
        <v>123</v>
      </c>
      <c r="B319" s="33"/>
      <c r="C319" s="34"/>
      <c r="D319" s="34"/>
      <c r="E319" s="30"/>
      <c r="F319" s="30"/>
      <c r="G319" s="30"/>
      <c r="H319" s="30"/>
      <c r="I319" s="30"/>
      <c r="J319" s="30"/>
      <c r="K319" s="30"/>
      <c r="L319" s="30"/>
      <c r="M319" s="30"/>
      <c r="N319" s="75"/>
      <c r="O319" s="97"/>
    </row>
    <row r="320" spans="1:15" s="2" customFormat="1" ht="18" customHeight="1" x14ac:dyDescent="0.3">
      <c r="A320" s="64" t="s">
        <v>124</v>
      </c>
      <c r="B320" s="33"/>
      <c r="C320" s="34"/>
      <c r="D320" s="34"/>
      <c r="E320" s="30"/>
      <c r="F320" s="30"/>
      <c r="G320" s="30"/>
      <c r="H320" s="30"/>
      <c r="I320" s="30"/>
      <c r="J320" s="30"/>
      <c r="K320" s="30"/>
      <c r="L320" s="30"/>
      <c r="M320" s="30"/>
      <c r="N320" s="75"/>
      <c r="O320" s="97"/>
    </row>
    <row r="321" spans="1:15" s="2" customFormat="1" ht="18" customHeight="1" x14ac:dyDescent="0.3">
      <c r="A321" s="64" t="s">
        <v>133</v>
      </c>
      <c r="B321" s="33"/>
      <c r="C321" s="34"/>
      <c r="D321" s="34"/>
      <c r="E321" s="30"/>
      <c r="F321" s="30"/>
      <c r="G321" s="30"/>
      <c r="H321" s="30"/>
      <c r="I321" s="30"/>
      <c r="J321" s="30"/>
      <c r="K321" s="30"/>
      <c r="L321" s="30"/>
      <c r="M321" s="30"/>
      <c r="N321" s="75"/>
      <c r="O321" s="97"/>
    </row>
    <row r="322" spans="1:15" s="2" customFormat="1" ht="18" customHeight="1" x14ac:dyDescent="0.3">
      <c r="A322" s="64" t="s">
        <v>60</v>
      </c>
      <c r="B322" s="33"/>
      <c r="C322" s="34">
        <v>15</v>
      </c>
      <c r="D322" s="34">
        <v>15</v>
      </c>
      <c r="E322" s="30"/>
      <c r="F322" s="30">
        <v>9</v>
      </c>
      <c r="G322" s="30">
        <v>9</v>
      </c>
      <c r="H322" s="30"/>
      <c r="I322" s="30">
        <v>8</v>
      </c>
      <c r="J322" s="30"/>
      <c r="K322" s="30">
        <v>1</v>
      </c>
      <c r="L322" s="30"/>
      <c r="M322" s="30"/>
      <c r="N322" s="75">
        <v>12500</v>
      </c>
      <c r="O322" s="97">
        <v>1000</v>
      </c>
    </row>
    <row r="323" spans="1:15" s="2" customFormat="1" ht="18" customHeight="1" x14ac:dyDescent="0.3">
      <c r="A323" s="64" t="s">
        <v>103</v>
      </c>
      <c r="B323" s="33"/>
      <c r="C323" s="34"/>
      <c r="D323" s="34"/>
      <c r="E323" s="30"/>
      <c r="F323" s="30"/>
      <c r="G323" s="30"/>
      <c r="H323" s="30"/>
      <c r="I323" s="30"/>
      <c r="J323" s="30"/>
      <c r="K323" s="30"/>
      <c r="L323" s="30"/>
      <c r="M323" s="30"/>
      <c r="N323" s="75"/>
      <c r="O323" s="97"/>
    </row>
    <row r="324" spans="1:15" s="2" customFormat="1" ht="18" customHeight="1" x14ac:dyDescent="0.3">
      <c r="A324" s="64" t="s">
        <v>104</v>
      </c>
      <c r="B324" s="33"/>
      <c r="C324" s="34">
        <v>8</v>
      </c>
      <c r="D324" s="34">
        <v>8</v>
      </c>
      <c r="E324" s="30"/>
      <c r="F324" s="30">
        <v>7</v>
      </c>
      <c r="G324" s="30">
        <v>7</v>
      </c>
      <c r="H324" s="30"/>
      <c r="I324" s="30">
        <v>4</v>
      </c>
      <c r="J324" s="30">
        <v>1</v>
      </c>
      <c r="K324" s="30">
        <v>2</v>
      </c>
      <c r="L324" s="30"/>
      <c r="M324" s="30"/>
      <c r="N324" s="75">
        <v>35000</v>
      </c>
      <c r="O324" s="97">
        <v>5000</v>
      </c>
    </row>
    <row r="325" spans="1:15" s="2" customFormat="1" ht="18" customHeight="1" x14ac:dyDescent="0.3">
      <c r="A325" s="64" t="s">
        <v>115</v>
      </c>
      <c r="B325" s="33"/>
      <c r="C325" s="34">
        <v>2</v>
      </c>
      <c r="D325" s="34">
        <v>2</v>
      </c>
      <c r="E325" s="30"/>
      <c r="F325" s="30">
        <v>2</v>
      </c>
      <c r="G325" s="30">
        <v>2</v>
      </c>
      <c r="H325" s="30"/>
      <c r="I325" s="30">
        <v>2</v>
      </c>
      <c r="J325" s="30"/>
      <c r="K325" s="30"/>
      <c r="L325" s="30"/>
      <c r="M325" s="30"/>
      <c r="N325" s="75">
        <v>6000</v>
      </c>
      <c r="O325" s="97"/>
    </row>
    <row r="326" spans="1:15" s="2" customFormat="1" ht="18" customHeight="1" x14ac:dyDescent="0.3">
      <c r="A326" s="64" t="s">
        <v>61</v>
      </c>
      <c r="B326" s="33"/>
      <c r="C326" s="34">
        <v>5</v>
      </c>
      <c r="D326" s="34">
        <v>5</v>
      </c>
      <c r="E326" s="30"/>
      <c r="F326" s="30">
        <v>4</v>
      </c>
      <c r="G326" s="30">
        <v>4</v>
      </c>
      <c r="H326" s="30"/>
      <c r="I326" s="30">
        <v>2</v>
      </c>
      <c r="J326" s="30"/>
      <c r="K326" s="30">
        <v>2</v>
      </c>
      <c r="L326" s="30"/>
      <c r="M326" s="30"/>
      <c r="N326" s="75">
        <v>30000</v>
      </c>
      <c r="O326" s="97"/>
    </row>
    <row r="327" spans="1:15" s="2" customFormat="1" ht="18" customHeight="1" x14ac:dyDescent="0.3">
      <c r="A327" s="64" t="s">
        <v>77</v>
      </c>
      <c r="B327" s="33"/>
      <c r="C327" s="34"/>
      <c r="D327" s="34"/>
      <c r="E327" s="30"/>
      <c r="F327" s="30"/>
      <c r="G327" s="30"/>
      <c r="H327" s="30"/>
      <c r="I327" s="30"/>
      <c r="J327" s="30"/>
      <c r="K327" s="30"/>
      <c r="L327" s="30"/>
      <c r="M327" s="30"/>
      <c r="N327" s="75"/>
      <c r="O327" s="97"/>
    </row>
    <row r="328" spans="1:15" s="2" customFormat="1" ht="18" customHeight="1" x14ac:dyDescent="0.3">
      <c r="A328" s="64" t="s">
        <v>81</v>
      </c>
      <c r="B328" s="33"/>
      <c r="C328" s="34">
        <v>6</v>
      </c>
      <c r="D328" s="34">
        <v>6</v>
      </c>
      <c r="E328" s="30"/>
      <c r="F328" s="30">
        <v>6</v>
      </c>
      <c r="G328" s="30">
        <v>6</v>
      </c>
      <c r="H328" s="30">
        <v>5</v>
      </c>
      <c r="I328" s="30">
        <v>1</v>
      </c>
      <c r="J328" s="30"/>
      <c r="K328" s="30"/>
      <c r="L328" s="30"/>
      <c r="M328" s="30"/>
      <c r="N328" s="75">
        <v>500</v>
      </c>
      <c r="O328" s="97"/>
    </row>
    <row r="329" spans="1:15" s="2" customFormat="1" ht="18" customHeight="1" x14ac:dyDescent="0.3">
      <c r="A329" s="64" t="s">
        <v>82</v>
      </c>
      <c r="B329" s="33"/>
      <c r="C329" s="34">
        <v>10</v>
      </c>
      <c r="D329" s="34">
        <v>10</v>
      </c>
      <c r="E329" s="30"/>
      <c r="F329" s="30">
        <v>8</v>
      </c>
      <c r="G329" s="30">
        <v>8</v>
      </c>
      <c r="H329" s="30">
        <v>6</v>
      </c>
      <c r="I329" s="30">
        <v>2</v>
      </c>
      <c r="J329" s="30"/>
      <c r="K329" s="30"/>
      <c r="L329" s="30"/>
      <c r="M329" s="30"/>
      <c r="N329" s="75">
        <v>20000</v>
      </c>
      <c r="O329" s="97">
        <v>10000</v>
      </c>
    </row>
    <row r="330" spans="1:15" s="2" customFormat="1" ht="18" customHeight="1" x14ac:dyDescent="0.3">
      <c r="A330" s="64" t="s">
        <v>111</v>
      </c>
      <c r="B330" s="33"/>
      <c r="C330" s="34">
        <v>9</v>
      </c>
      <c r="D330" s="34">
        <v>9</v>
      </c>
      <c r="E330" s="30"/>
      <c r="F330" s="30">
        <v>7</v>
      </c>
      <c r="G330" s="30">
        <v>7</v>
      </c>
      <c r="H330" s="30"/>
      <c r="I330" s="30">
        <v>7</v>
      </c>
      <c r="J330" s="30"/>
      <c r="K330" s="30"/>
      <c r="L330" s="30"/>
      <c r="M330" s="30"/>
      <c r="N330" s="75">
        <v>47000</v>
      </c>
      <c r="O330" s="97"/>
    </row>
    <row r="331" spans="1:15" s="2" customFormat="1" ht="18" customHeight="1" x14ac:dyDescent="0.3">
      <c r="A331" s="64" t="s">
        <v>93</v>
      </c>
      <c r="B331" s="33"/>
      <c r="C331" s="34"/>
      <c r="D331" s="34"/>
      <c r="E331" s="30"/>
      <c r="F331" s="30"/>
      <c r="G331" s="30"/>
      <c r="H331" s="30"/>
      <c r="I331" s="30"/>
      <c r="J331" s="30"/>
      <c r="K331" s="30"/>
      <c r="L331" s="30"/>
      <c r="M331" s="30"/>
      <c r="N331" s="75"/>
      <c r="O331" s="97"/>
    </row>
    <row r="332" spans="1:15" s="2" customFormat="1" ht="18" customHeight="1" x14ac:dyDescent="0.3">
      <c r="A332" s="64" t="s">
        <v>134</v>
      </c>
      <c r="B332" s="33"/>
      <c r="C332" s="34"/>
      <c r="D332" s="34"/>
      <c r="E332" s="30"/>
      <c r="F332" s="30"/>
      <c r="G332" s="30"/>
      <c r="H332" s="30"/>
      <c r="I332" s="30"/>
      <c r="J332" s="30"/>
      <c r="K332" s="30"/>
      <c r="L332" s="30"/>
      <c r="M332" s="30"/>
      <c r="N332" s="75"/>
      <c r="O332" s="97"/>
    </row>
    <row r="333" spans="1:15" s="2" customFormat="1" ht="18" customHeight="1" x14ac:dyDescent="0.3">
      <c r="A333" s="64" t="s">
        <v>30</v>
      </c>
      <c r="B333" s="33"/>
      <c r="C333" s="34"/>
      <c r="D333" s="34"/>
      <c r="E333" s="30"/>
      <c r="F333" s="30"/>
      <c r="G333" s="30"/>
      <c r="H333" s="30"/>
      <c r="I333" s="30"/>
      <c r="J333" s="30"/>
      <c r="K333" s="30"/>
      <c r="L333" s="30"/>
      <c r="M333" s="30"/>
      <c r="N333" s="75"/>
      <c r="O333" s="97"/>
    </row>
    <row r="334" spans="1:15" s="2" customFormat="1" ht="18" customHeight="1" x14ac:dyDescent="0.3">
      <c r="A334" s="64" t="s">
        <v>33</v>
      </c>
      <c r="B334" s="33"/>
      <c r="C334" s="34"/>
      <c r="D334" s="34"/>
      <c r="E334" s="30"/>
      <c r="F334" s="30"/>
      <c r="G334" s="30"/>
      <c r="H334" s="30"/>
      <c r="I334" s="30"/>
      <c r="J334" s="30"/>
      <c r="K334" s="30"/>
      <c r="L334" s="30"/>
      <c r="M334" s="30"/>
      <c r="N334" s="75"/>
      <c r="O334" s="97"/>
    </row>
    <row r="335" spans="1:15" s="2" customFormat="1" ht="18" customHeight="1" x14ac:dyDescent="0.3">
      <c r="A335" s="64" t="s">
        <v>52</v>
      </c>
      <c r="B335" s="33"/>
      <c r="C335" s="34"/>
      <c r="D335" s="34"/>
      <c r="E335" s="30"/>
      <c r="F335" s="30"/>
      <c r="G335" s="30"/>
      <c r="H335" s="30"/>
      <c r="I335" s="30"/>
      <c r="J335" s="30"/>
      <c r="K335" s="30"/>
      <c r="L335" s="30"/>
      <c r="M335" s="30"/>
      <c r="N335" s="75"/>
      <c r="O335" s="97"/>
    </row>
    <row r="336" spans="1:15" s="2" customFormat="1" ht="18" customHeight="1" x14ac:dyDescent="0.3">
      <c r="A336" s="64" t="s">
        <v>135</v>
      </c>
      <c r="B336" s="33"/>
      <c r="C336" s="34"/>
      <c r="D336" s="34"/>
      <c r="E336" s="30"/>
      <c r="F336" s="30"/>
      <c r="G336" s="30"/>
      <c r="H336" s="30"/>
      <c r="I336" s="30"/>
      <c r="J336" s="30"/>
      <c r="K336" s="30"/>
      <c r="L336" s="30"/>
      <c r="M336" s="30"/>
      <c r="N336" s="75"/>
      <c r="O336" s="97"/>
    </row>
    <row r="337" spans="1:15" s="2" customFormat="1" ht="18" customHeight="1" x14ac:dyDescent="0.3">
      <c r="A337" s="64" t="s">
        <v>114</v>
      </c>
      <c r="B337" s="33"/>
      <c r="C337" s="34"/>
      <c r="D337" s="34"/>
      <c r="E337" s="30"/>
      <c r="F337" s="30"/>
      <c r="G337" s="30"/>
      <c r="H337" s="30"/>
      <c r="I337" s="30"/>
      <c r="J337" s="30"/>
      <c r="K337" s="30"/>
      <c r="L337" s="30"/>
      <c r="M337" s="30"/>
      <c r="N337" s="75"/>
      <c r="O337" s="97"/>
    </row>
    <row r="338" spans="1:15" s="2" customFormat="1" ht="18" customHeight="1" x14ac:dyDescent="0.3">
      <c r="A338" s="64" t="s">
        <v>31</v>
      </c>
      <c r="B338" s="33"/>
      <c r="C338" s="34">
        <v>13</v>
      </c>
      <c r="D338" s="34">
        <v>13</v>
      </c>
      <c r="E338" s="30"/>
      <c r="F338" s="30">
        <v>10</v>
      </c>
      <c r="G338" s="30">
        <v>10</v>
      </c>
      <c r="H338" s="30"/>
      <c r="I338" s="30">
        <v>6</v>
      </c>
      <c r="J338" s="30"/>
      <c r="K338" s="30">
        <v>4</v>
      </c>
      <c r="L338" s="30"/>
      <c r="M338" s="30"/>
      <c r="N338" s="75">
        <v>14500</v>
      </c>
      <c r="O338" s="97">
        <v>2000</v>
      </c>
    </row>
    <row r="339" spans="1:15" s="2" customFormat="1" ht="18" customHeight="1" thickBot="1" x14ac:dyDescent="0.3">
      <c r="A339" s="65" t="s">
        <v>6</v>
      </c>
      <c r="B339" s="35">
        <v>15</v>
      </c>
      <c r="C339" s="36">
        <f t="shared" ref="C339:O339" si="48">SUM(C294:C338)</f>
        <v>639</v>
      </c>
      <c r="D339" s="36">
        <f t="shared" si="48"/>
        <v>639</v>
      </c>
      <c r="E339" s="36">
        <f t="shared" si="48"/>
        <v>0</v>
      </c>
      <c r="F339" s="36">
        <f t="shared" si="48"/>
        <v>526</v>
      </c>
      <c r="G339" s="36">
        <f t="shared" si="48"/>
        <v>526</v>
      </c>
      <c r="H339" s="36">
        <f t="shared" si="48"/>
        <v>141</v>
      </c>
      <c r="I339" s="36">
        <f t="shared" si="48"/>
        <v>304</v>
      </c>
      <c r="J339" s="36">
        <f t="shared" si="48"/>
        <v>1</v>
      </c>
      <c r="K339" s="36">
        <f t="shared" si="48"/>
        <v>80</v>
      </c>
      <c r="L339" s="36">
        <f t="shared" si="48"/>
        <v>0</v>
      </c>
      <c r="M339" s="36">
        <f t="shared" si="48"/>
        <v>0</v>
      </c>
      <c r="N339" s="76">
        <f t="shared" si="48"/>
        <v>1132400</v>
      </c>
      <c r="O339" s="123">
        <f t="shared" si="48"/>
        <v>431200</v>
      </c>
    </row>
    <row r="340" spans="1:15" s="2" customFormat="1" ht="23.25" customHeight="1" x14ac:dyDescent="0.3">
      <c r="A340" s="78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106"/>
    </row>
    <row r="341" spans="1:15" ht="30.75" customHeight="1" thickBot="1" x14ac:dyDescent="0.35">
      <c r="A341" s="162" t="s">
        <v>14</v>
      </c>
      <c r="B341" s="163"/>
      <c r="C341" s="163"/>
      <c r="D341" s="37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106"/>
    </row>
    <row r="342" spans="1:15" ht="18" customHeight="1" x14ac:dyDescent="0.3">
      <c r="A342" s="63" t="s">
        <v>25</v>
      </c>
      <c r="B342" s="31"/>
      <c r="C342" s="32">
        <v>3</v>
      </c>
      <c r="D342" s="32">
        <v>2</v>
      </c>
      <c r="E342" s="29">
        <v>1</v>
      </c>
      <c r="F342" s="29">
        <v>3</v>
      </c>
      <c r="G342" s="29">
        <v>3</v>
      </c>
      <c r="H342" s="29"/>
      <c r="I342" s="32">
        <v>3</v>
      </c>
      <c r="J342" s="29"/>
      <c r="K342" s="29"/>
      <c r="L342" s="29"/>
      <c r="M342" s="29"/>
      <c r="N342" s="29">
        <v>6000</v>
      </c>
      <c r="O342" s="104">
        <v>6000</v>
      </c>
    </row>
    <row r="343" spans="1:15" ht="18" customHeight="1" x14ac:dyDescent="0.3">
      <c r="A343" s="64" t="s">
        <v>26</v>
      </c>
      <c r="B343" s="33"/>
      <c r="C343" s="34">
        <v>89</v>
      </c>
      <c r="D343" s="34">
        <v>79</v>
      </c>
      <c r="E343" s="30">
        <v>10</v>
      </c>
      <c r="F343" s="30">
        <v>89</v>
      </c>
      <c r="G343" s="30">
        <v>89</v>
      </c>
      <c r="H343" s="30"/>
      <c r="I343" s="34">
        <v>61</v>
      </c>
      <c r="J343" s="30"/>
      <c r="K343" s="30">
        <v>28</v>
      </c>
      <c r="L343" s="30"/>
      <c r="M343" s="30"/>
      <c r="N343" s="30">
        <v>105500</v>
      </c>
      <c r="O343" s="97">
        <v>28000</v>
      </c>
    </row>
    <row r="344" spans="1:15" ht="18" customHeight="1" x14ac:dyDescent="0.3">
      <c r="A344" s="64" t="s">
        <v>39</v>
      </c>
      <c r="B344" s="33"/>
      <c r="C344" s="34"/>
      <c r="D344" s="34"/>
      <c r="E344" s="30"/>
      <c r="F344" s="30"/>
      <c r="G344" s="30"/>
      <c r="H344" s="30"/>
      <c r="I344" s="34"/>
      <c r="J344" s="30"/>
      <c r="K344" s="30"/>
      <c r="L344" s="30"/>
      <c r="M344" s="30"/>
      <c r="N344" s="30"/>
      <c r="O344" s="97"/>
    </row>
    <row r="345" spans="1:15" ht="18" customHeight="1" x14ac:dyDescent="0.3">
      <c r="A345" s="64" t="s">
        <v>63</v>
      </c>
      <c r="B345" s="33"/>
      <c r="C345" s="34">
        <v>14</v>
      </c>
      <c r="D345" s="34"/>
      <c r="E345" s="30">
        <v>14</v>
      </c>
      <c r="F345" s="30">
        <v>14</v>
      </c>
      <c r="G345" s="30">
        <v>14</v>
      </c>
      <c r="H345" s="30"/>
      <c r="I345" s="34">
        <v>14</v>
      </c>
      <c r="J345" s="30"/>
      <c r="K345" s="30"/>
      <c r="L345" s="30"/>
      <c r="M345" s="30"/>
      <c r="N345" s="30">
        <v>40000</v>
      </c>
      <c r="O345" s="118">
        <v>25000</v>
      </c>
    </row>
    <row r="346" spans="1:15" ht="18" customHeight="1" x14ac:dyDescent="0.3">
      <c r="A346" s="64" t="s">
        <v>79</v>
      </c>
      <c r="B346" s="33"/>
      <c r="C346" s="34"/>
      <c r="D346" s="34"/>
      <c r="E346" s="30"/>
      <c r="F346" s="30"/>
      <c r="G346" s="30"/>
      <c r="H346" s="30"/>
      <c r="I346" s="34"/>
      <c r="J346" s="30"/>
      <c r="K346" s="30"/>
      <c r="L346" s="30"/>
      <c r="M346" s="30"/>
      <c r="N346" s="30"/>
      <c r="O346" s="97"/>
    </row>
    <row r="347" spans="1:15" ht="18" customHeight="1" x14ac:dyDescent="0.3">
      <c r="A347" s="64" t="s">
        <v>89</v>
      </c>
      <c r="B347" s="33"/>
      <c r="C347" s="34"/>
      <c r="D347" s="34"/>
      <c r="E347" s="30"/>
      <c r="F347" s="30"/>
      <c r="G347" s="30"/>
      <c r="H347" s="30"/>
      <c r="I347" s="34"/>
      <c r="J347" s="30"/>
      <c r="K347" s="30"/>
      <c r="L347" s="30"/>
      <c r="M347" s="30"/>
      <c r="N347" s="30"/>
      <c r="O347" s="97"/>
    </row>
    <row r="348" spans="1:15" ht="18" customHeight="1" x14ac:dyDescent="0.3">
      <c r="A348" s="64" t="s">
        <v>132</v>
      </c>
      <c r="B348" s="33"/>
      <c r="C348" s="34"/>
      <c r="D348" s="34"/>
      <c r="E348" s="30"/>
      <c r="F348" s="30"/>
      <c r="G348" s="30"/>
      <c r="H348" s="30"/>
      <c r="I348" s="34"/>
      <c r="J348" s="30"/>
      <c r="K348" s="30"/>
      <c r="L348" s="30"/>
      <c r="M348" s="30"/>
      <c r="N348" s="30"/>
      <c r="O348" s="97"/>
    </row>
    <row r="349" spans="1:15" ht="18" customHeight="1" x14ac:dyDescent="0.3">
      <c r="A349" s="64" t="s">
        <v>58</v>
      </c>
      <c r="B349" s="33"/>
      <c r="C349" s="34"/>
      <c r="D349" s="34"/>
      <c r="E349" s="30"/>
      <c r="F349" s="30"/>
      <c r="G349" s="30"/>
      <c r="H349" s="30"/>
      <c r="I349" s="71"/>
      <c r="J349" s="30"/>
      <c r="K349" s="30"/>
      <c r="L349" s="30"/>
      <c r="M349" s="30"/>
      <c r="N349" s="30"/>
      <c r="O349" s="97"/>
    </row>
    <row r="350" spans="1:15" ht="18" customHeight="1" x14ac:dyDescent="0.3">
      <c r="A350" s="64" t="s">
        <v>90</v>
      </c>
      <c r="B350" s="33"/>
      <c r="C350" s="34"/>
      <c r="D350" s="34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97"/>
    </row>
    <row r="351" spans="1:15" ht="18" customHeight="1" x14ac:dyDescent="0.3">
      <c r="A351" s="64" t="s">
        <v>128</v>
      </c>
      <c r="B351" s="33"/>
      <c r="C351" s="34"/>
      <c r="D351" s="34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97"/>
    </row>
    <row r="352" spans="1:15" ht="18" customHeight="1" x14ac:dyDescent="0.3">
      <c r="A352" s="64" t="s">
        <v>27</v>
      </c>
      <c r="B352" s="33"/>
      <c r="C352" s="34"/>
      <c r="D352" s="34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97"/>
    </row>
    <row r="353" spans="1:15" ht="18" customHeight="1" x14ac:dyDescent="0.3">
      <c r="A353" s="64" t="s">
        <v>28</v>
      </c>
      <c r="B353" s="33"/>
      <c r="C353" s="34"/>
      <c r="D353" s="34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97"/>
    </row>
    <row r="354" spans="1:15" ht="18" customHeight="1" x14ac:dyDescent="0.3">
      <c r="A354" s="64" t="s">
        <v>29</v>
      </c>
      <c r="B354" s="33"/>
      <c r="C354" s="34"/>
      <c r="D354" s="34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97"/>
    </row>
    <row r="355" spans="1:15" ht="18" customHeight="1" x14ac:dyDescent="0.3">
      <c r="A355" s="64" t="s">
        <v>62</v>
      </c>
      <c r="B355" s="33"/>
      <c r="C355" s="34"/>
      <c r="D355" s="34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97"/>
    </row>
    <row r="356" spans="1:15" ht="18" customHeight="1" x14ac:dyDescent="0.3">
      <c r="A356" s="64" t="s">
        <v>101</v>
      </c>
      <c r="B356" s="33"/>
      <c r="C356" s="34"/>
      <c r="D356" s="34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97"/>
    </row>
    <row r="357" spans="1:15" ht="18" customHeight="1" x14ac:dyDescent="0.3">
      <c r="A357" s="64" t="s">
        <v>113</v>
      </c>
      <c r="B357" s="33"/>
      <c r="C357" s="34"/>
      <c r="D357" s="34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97"/>
    </row>
    <row r="358" spans="1:15" ht="18" customHeight="1" x14ac:dyDescent="0.3">
      <c r="A358" s="64" t="s">
        <v>47</v>
      </c>
      <c r="B358" s="33"/>
      <c r="C358" s="34">
        <v>11</v>
      </c>
      <c r="D358" s="34">
        <v>11</v>
      </c>
      <c r="E358" s="30"/>
      <c r="F358" s="30">
        <v>11</v>
      </c>
      <c r="G358" s="30">
        <v>11</v>
      </c>
      <c r="H358" s="30"/>
      <c r="I358" s="30">
        <v>11</v>
      </c>
      <c r="J358" s="30"/>
      <c r="K358" s="30"/>
      <c r="L358" s="30"/>
      <c r="M358" s="30"/>
      <c r="N358" s="30">
        <v>42000</v>
      </c>
      <c r="O358" s="97">
        <v>4000</v>
      </c>
    </row>
    <row r="359" spans="1:15" ht="18" customHeight="1" x14ac:dyDescent="0.3">
      <c r="A359" s="64" t="s">
        <v>48</v>
      </c>
      <c r="B359" s="33"/>
      <c r="C359" s="34"/>
      <c r="D359" s="34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97"/>
    </row>
    <row r="360" spans="1:15" ht="18" customHeight="1" x14ac:dyDescent="0.3">
      <c r="A360" s="64" t="s">
        <v>49</v>
      </c>
      <c r="B360" s="33"/>
      <c r="C360" s="34"/>
      <c r="D360" s="34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97"/>
    </row>
    <row r="361" spans="1:15" s="2" customFormat="1" ht="18" customHeight="1" x14ac:dyDescent="0.3">
      <c r="A361" s="64" t="s">
        <v>91</v>
      </c>
      <c r="B361" s="33"/>
      <c r="C361" s="34">
        <v>2</v>
      </c>
      <c r="D361" s="34">
        <v>2</v>
      </c>
      <c r="E361" s="30"/>
      <c r="F361" s="30">
        <v>2</v>
      </c>
      <c r="G361" s="30">
        <v>2</v>
      </c>
      <c r="H361" s="30"/>
      <c r="I361" s="30">
        <v>2</v>
      </c>
      <c r="J361" s="30"/>
      <c r="K361" s="30"/>
      <c r="L361" s="30"/>
      <c r="M361" s="30"/>
      <c r="N361" s="30">
        <v>9000</v>
      </c>
      <c r="O361" s="97"/>
    </row>
    <row r="362" spans="1:15" s="2" customFormat="1" ht="18" customHeight="1" x14ac:dyDescent="0.3">
      <c r="A362" s="64" t="s">
        <v>50</v>
      </c>
      <c r="B362" s="33"/>
      <c r="C362" s="34"/>
      <c r="D362" s="34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97"/>
    </row>
    <row r="363" spans="1:15" s="2" customFormat="1" ht="18" customHeight="1" x14ac:dyDescent="0.3">
      <c r="A363" s="64" t="s">
        <v>51</v>
      </c>
      <c r="B363" s="33"/>
      <c r="C363" s="34"/>
      <c r="D363" s="34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97"/>
    </row>
    <row r="364" spans="1:15" s="2" customFormat="1" ht="18" customHeight="1" x14ac:dyDescent="0.3">
      <c r="A364" s="64" t="s">
        <v>102</v>
      </c>
      <c r="B364" s="33"/>
      <c r="C364" s="34"/>
      <c r="D364" s="34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97"/>
    </row>
    <row r="365" spans="1:15" s="2" customFormat="1" ht="18" customHeight="1" x14ac:dyDescent="0.3">
      <c r="A365" s="64" t="s">
        <v>59</v>
      </c>
      <c r="B365" s="33"/>
      <c r="C365" s="34">
        <v>161</v>
      </c>
      <c r="D365" s="34">
        <v>157</v>
      </c>
      <c r="E365" s="30">
        <v>4</v>
      </c>
      <c r="F365" s="30">
        <v>161</v>
      </c>
      <c r="G365" s="30">
        <v>161</v>
      </c>
      <c r="H365" s="30"/>
      <c r="I365" s="30">
        <v>150</v>
      </c>
      <c r="J365" s="30"/>
      <c r="K365" s="30">
        <v>11</v>
      </c>
      <c r="L365" s="30"/>
      <c r="M365" s="30"/>
      <c r="N365" s="30">
        <v>559000</v>
      </c>
      <c r="O365" s="97">
        <v>312500</v>
      </c>
    </row>
    <row r="366" spans="1:15" s="2" customFormat="1" ht="18" customHeight="1" x14ac:dyDescent="0.3">
      <c r="A366" s="64" t="s">
        <v>92</v>
      </c>
      <c r="B366" s="33"/>
      <c r="C366" s="34">
        <v>1</v>
      </c>
      <c r="D366" s="34">
        <v>1</v>
      </c>
      <c r="E366" s="30"/>
      <c r="F366" s="30">
        <v>1</v>
      </c>
      <c r="G366" s="30">
        <v>1</v>
      </c>
      <c r="H366" s="30"/>
      <c r="I366" s="30">
        <v>1</v>
      </c>
      <c r="J366" s="30"/>
      <c r="K366" s="30"/>
      <c r="L366" s="30"/>
      <c r="M366" s="30"/>
      <c r="N366" s="30">
        <v>4000</v>
      </c>
      <c r="O366" s="97"/>
    </row>
    <row r="367" spans="1:15" s="2" customFormat="1" ht="18" customHeight="1" x14ac:dyDescent="0.3">
      <c r="A367" s="64" t="s">
        <v>123</v>
      </c>
      <c r="B367" s="33"/>
      <c r="C367" s="34"/>
      <c r="D367" s="34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97"/>
    </row>
    <row r="368" spans="1:15" s="2" customFormat="1" ht="18" customHeight="1" x14ac:dyDescent="0.3">
      <c r="A368" s="64" t="s">
        <v>124</v>
      </c>
      <c r="B368" s="33"/>
      <c r="C368" s="34"/>
      <c r="D368" s="34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97"/>
    </row>
    <row r="369" spans="1:15" s="2" customFormat="1" ht="18" customHeight="1" x14ac:dyDescent="0.3">
      <c r="A369" s="64" t="s">
        <v>133</v>
      </c>
      <c r="B369" s="33"/>
      <c r="C369" s="34"/>
      <c r="D369" s="34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97"/>
    </row>
    <row r="370" spans="1:15" s="2" customFormat="1" ht="18" customHeight="1" x14ac:dyDescent="0.3">
      <c r="A370" s="64" t="s">
        <v>60</v>
      </c>
      <c r="B370" s="33"/>
      <c r="C370" s="34"/>
      <c r="D370" s="34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97"/>
    </row>
    <row r="371" spans="1:15" s="2" customFormat="1" ht="18" customHeight="1" x14ac:dyDescent="0.3">
      <c r="A371" s="64" t="s">
        <v>103</v>
      </c>
      <c r="B371" s="33"/>
      <c r="C371" s="34"/>
      <c r="D371" s="34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97"/>
    </row>
    <row r="372" spans="1:15" s="2" customFormat="1" ht="18" customHeight="1" x14ac:dyDescent="0.3">
      <c r="A372" s="64" t="s">
        <v>104</v>
      </c>
      <c r="B372" s="33"/>
      <c r="C372" s="34"/>
      <c r="D372" s="34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97"/>
    </row>
    <row r="373" spans="1:15" s="2" customFormat="1" ht="18" customHeight="1" x14ac:dyDescent="0.3">
      <c r="A373" s="64" t="s">
        <v>115</v>
      </c>
      <c r="B373" s="33"/>
      <c r="C373" s="34">
        <v>1</v>
      </c>
      <c r="D373" s="34">
        <v>1</v>
      </c>
      <c r="E373" s="30"/>
      <c r="F373" s="30">
        <v>1</v>
      </c>
      <c r="G373" s="30">
        <v>1</v>
      </c>
      <c r="H373" s="30"/>
      <c r="I373" s="30">
        <v>1</v>
      </c>
      <c r="J373" s="30"/>
      <c r="K373" s="30"/>
      <c r="L373" s="30"/>
      <c r="M373" s="30"/>
      <c r="N373" s="30">
        <v>30000</v>
      </c>
      <c r="O373" s="97"/>
    </row>
    <row r="374" spans="1:15" s="2" customFormat="1" ht="18" customHeight="1" x14ac:dyDescent="0.3">
      <c r="A374" s="64" t="s">
        <v>61</v>
      </c>
      <c r="B374" s="33"/>
      <c r="C374" s="34"/>
      <c r="D374" s="34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97"/>
    </row>
    <row r="375" spans="1:15" s="2" customFormat="1" ht="18" customHeight="1" x14ac:dyDescent="0.3">
      <c r="A375" s="64" t="s">
        <v>77</v>
      </c>
      <c r="B375" s="33"/>
      <c r="C375" s="34"/>
      <c r="D375" s="34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97"/>
    </row>
    <row r="376" spans="1:15" s="2" customFormat="1" ht="18" customHeight="1" x14ac:dyDescent="0.3">
      <c r="A376" s="64" t="s">
        <v>81</v>
      </c>
      <c r="B376" s="33"/>
      <c r="C376" s="34">
        <v>18</v>
      </c>
      <c r="D376" s="34">
        <v>18</v>
      </c>
      <c r="E376" s="30"/>
      <c r="F376" s="30">
        <v>18</v>
      </c>
      <c r="G376" s="30">
        <v>18</v>
      </c>
      <c r="H376" s="30"/>
      <c r="I376" s="30">
        <v>18</v>
      </c>
      <c r="J376" s="30"/>
      <c r="K376" s="30"/>
      <c r="L376" s="30"/>
      <c r="M376" s="30"/>
      <c r="N376" s="30">
        <v>112000</v>
      </c>
      <c r="O376" s="97">
        <v>33000</v>
      </c>
    </row>
    <row r="377" spans="1:15" s="2" customFormat="1" ht="18" customHeight="1" x14ac:dyDescent="0.3">
      <c r="A377" s="64" t="s">
        <v>82</v>
      </c>
      <c r="B377" s="33"/>
      <c r="C377" s="34"/>
      <c r="D377" s="34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97"/>
    </row>
    <row r="378" spans="1:15" s="2" customFormat="1" ht="18" customHeight="1" x14ac:dyDescent="0.3">
      <c r="A378" s="64" t="s">
        <v>111</v>
      </c>
      <c r="B378" s="33"/>
      <c r="C378" s="34">
        <v>3</v>
      </c>
      <c r="D378" s="34">
        <v>3</v>
      </c>
      <c r="E378" s="30"/>
      <c r="F378" s="30">
        <v>3</v>
      </c>
      <c r="G378" s="30">
        <v>3</v>
      </c>
      <c r="H378" s="30"/>
      <c r="I378" s="30">
        <v>3</v>
      </c>
      <c r="J378" s="30"/>
      <c r="K378" s="30"/>
      <c r="L378" s="30"/>
      <c r="M378" s="30"/>
      <c r="N378" s="30">
        <v>4500</v>
      </c>
      <c r="O378" s="97">
        <v>3000</v>
      </c>
    </row>
    <row r="379" spans="1:15" s="2" customFormat="1" ht="18" customHeight="1" x14ac:dyDescent="0.3">
      <c r="A379" s="64" t="s">
        <v>93</v>
      </c>
      <c r="B379" s="33"/>
      <c r="C379" s="34"/>
      <c r="D379" s="34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97"/>
    </row>
    <row r="380" spans="1:15" s="2" customFormat="1" ht="18" customHeight="1" x14ac:dyDescent="0.3">
      <c r="A380" s="64" t="s">
        <v>134</v>
      </c>
      <c r="B380" s="33"/>
      <c r="C380" s="34"/>
      <c r="D380" s="34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97"/>
    </row>
    <row r="381" spans="1:15" s="2" customFormat="1" ht="18" customHeight="1" x14ac:dyDescent="0.3">
      <c r="A381" s="64" t="s">
        <v>30</v>
      </c>
      <c r="B381" s="33"/>
      <c r="C381" s="34"/>
      <c r="D381" s="34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97"/>
    </row>
    <row r="382" spans="1:15" s="2" customFormat="1" ht="18" customHeight="1" x14ac:dyDescent="0.3">
      <c r="A382" s="64" t="s">
        <v>33</v>
      </c>
      <c r="B382" s="33"/>
      <c r="C382" s="34"/>
      <c r="D382" s="34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97"/>
    </row>
    <row r="383" spans="1:15" ht="18" customHeight="1" x14ac:dyDescent="0.3">
      <c r="A383" s="64" t="s">
        <v>52</v>
      </c>
      <c r="B383" s="33"/>
      <c r="C383" s="34"/>
      <c r="D383" s="34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97"/>
    </row>
    <row r="384" spans="1:15" ht="18" customHeight="1" x14ac:dyDescent="0.3">
      <c r="A384" s="64" t="s">
        <v>135</v>
      </c>
      <c r="B384" s="33"/>
      <c r="C384" s="34">
        <v>4</v>
      </c>
      <c r="D384" s="34"/>
      <c r="E384" s="30">
        <v>4</v>
      </c>
      <c r="F384" s="30">
        <v>4</v>
      </c>
      <c r="G384" s="30">
        <v>4</v>
      </c>
      <c r="H384" s="30"/>
      <c r="I384" s="30">
        <v>4</v>
      </c>
      <c r="J384" s="30"/>
      <c r="K384" s="30"/>
      <c r="L384" s="30"/>
      <c r="M384" s="30"/>
      <c r="N384" s="30">
        <v>4000</v>
      </c>
      <c r="O384" s="97"/>
    </row>
    <row r="385" spans="1:16" ht="18" customHeight="1" x14ac:dyDescent="0.3">
      <c r="A385" s="64" t="s">
        <v>114</v>
      </c>
      <c r="B385" s="33"/>
      <c r="C385" s="34"/>
      <c r="D385" s="34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97"/>
    </row>
    <row r="386" spans="1:16" ht="18" customHeight="1" x14ac:dyDescent="0.3">
      <c r="A386" s="64" t="s">
        <v>31</v>
      </c>
      <c r="B386" s="33"/>
      <c r="C386" s="34"/>
      <c r="D386" s="34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97"/>
    </row>
    <row r="387" spans="1:16" ht="18" customHeight="1" thickBot="1" x14ac:dyDescent="0.3">
      <c r="A387" s="65" t="s">
        <v>6</v>
      </c>
      <c r="B387" s="35">
        <v>14</v>
      </c>
      <c r="C387" s="36">
        <f t="shared" ref="C387:O387" si="49">SUM(C342:C386)</f>
        <v>307</v>
      </c>
      <c r="D387" s="36">
        <f t="shared" si="49"/>
        <v>274</v>
      </c>
      <c r="E387" s="36">
        <f t="shared" si="49"/>
        <v>33</v>
      </c>
      <c r="F387" s="36">
        <f t="shared" si="49"/>
        <v>307</v>
      </c>
      <c r="G387" s="36">
        <f t="shared" si="49"/>
        <v>307</v>
      </c>
      <c r="H387" s="36">
        <f t="shared" si="49"/>
        <v>0</v>
      </c>
      <c r="I387" s="36">
        <f t="shared" si="49"/>
        <v>268</v>
      </c>
      <c r="J387" s="36">
        <f t="shared" si="49"/>
        <v>0</v>
      </c>
      <c r="K387" s="36">
        <f t="shared" si="49"/>
        <v>39</v>
      </c>
      <c r="L387" s="36">
        <f t="shared" si="49"/>
        <v>0</v>
      </c>
      <c r="M387" s="36">
        <f t="shared" si="49"/>
        <v>0</v>
      </c>
      <c r="N387" s="36">
        <f t="shared" si="49"/>
        <v>916000</v>
      </c>
      <c r="O387" s="125">
        <f t="shared" si="49"/>
        <v>411500</v>
      </c>
    </row>
    <row r="388" spans="1:16" ht="18" customHeight="1" x14ac:dyDescent="0.3">
      <c r="A388" s="78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106"/>
      <c r="P388" s="2"/>
    </row>
    <row r="389" spans="1:16" ht="18" customHeight="1" thickBot="1" x14ac:dyDescent="0.35">
      <c r="A389" s="162" t="s">
        <v>15</v>
      </c>
      <c r="B389" s="163"/>
      <c r="C389" s="163"/>
      <c r="D389" s="37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106"/>
      <c r="P389" s="2"/>
    </row>
    <row r="390" spans="1:16" ht="18" customHeight="1" x14ac:dyDescent="0.3">
      <c r="A390" s="63" t="s">
        <v>25</v>
      </c>
      <c r="B390" s="31"/>
      <c r="C390" s="32"/>
      <c r="D390" s="32"/>
      <c r="E390" s="29"/>
      <c r="F390" s="29"/>
      <c r="G390" s="29"/>
      <c r="H390" s="29"/>
      <c r="I390" s="29"/>
      <c r="J390" s="29"/>
      <c r="K390" s="29"/>
      <c r="L390" s="29"/>
      <c r="M390" s="29"/>
      <c r="N390" s="74"/>
      <c r="O390" s="104"/>
    </row>
    <row r="391" spans="1:16" ht="18" customHeight="1" x14ac:dyDescent="0.3">
      <c r="A391" s="64" t="s">
        <v>26</v>
      </c>
      <c r="B391" s="33"/>
      <c r="C391" s="34">
        <v>94</v>
      </c>
      <c r="D391" s="34">
        <v>87</v>
      </c>
      <c r="E391" s="30">
        <v>7</v>
      </c>
      <c r="F391" s="30">
        <v>86</v>
      </c>
      <c r="G391" s="30">
        <v>86</v>
      </c>
      <c r="H391" s="30">
        <v>1</v>
      </c>
      <c r="I391" s="30">
        <v>83</v>
      </c>
      <c r="J391" s="30"/>
      <c r="K391" s="30">
        <v>2</v>
      </c>
      <c r="L391" s="30">
        <v>2</v>
      </c>
      <c r="M391" s="30"/>
      <c r="N391" s="75">
        <v>114800</v>
      </c>
      <c r="O391" s="97">
        <v>62781</v>
      </c>
    </row>
    <row r="392" spans="1:16" ht="18" customHeight="1" x14ac:dyDescent="0.3">
      <c r="A392" s="64" t="s">
        <v>39</v>
      </c>
      <c r="B392" s="33"/>
      <c r="C392" s="34"/>
      <c r="D392" s="34"/>
      <c r="E392" s="30"/>
      <c r="F392" s="30"/>
      <c r="G392" s="30"/>
      <c r="H392" s="30"/>
      <c r="I392" s="30"/>
      <c r="J392" s="30"/>
      <c r="K392" s="30"/>
      <c r="L392" s="30"/>
      <c r="M392" s="30"/>
      <c r="N392" s="75"/>
      <c r="O392" s="97"/>
    </row>
    <row r="393" spans="1:16" ht="18" customHeight="1" x14ac:dyDescent="0.3">
      <c r="A393" s="64" t="s">
        <v>63</v>
      </c>
      <c r="B393" s="33"/>
      <c r="C393" s="34"/>
      <c r="D393" s="34"/>
      <c r="E393" s="30"/>
      <c r="F393" s="30"/>
      <c r="G393" s="30"/>
      <c r="H393" s="30"/>
      <c r="I393" s="30"/>
      <c r="J393" s="30"/>
      <c r="K393" s="30"/>
      <c r="L393" s="30"/>
      <c r="M393" s="30"/>
      <c r="N393" s="75"/>
      <c r="O393" s="97"/>
    </row>
    <row r="394" spans="1:16" ht="18" customHeight="1" x14ac:dyDescent="0.3">
      <c r="A394" s="64" t="s">
        <v>79</v>
      </c>
      <c r="B394" s="33"/>
      <c r="C394" s="34"/>
      <c r="D394" s="34"/>
      <c r="E394" s="30"/>
      <c r="F394" s="30"/>
      <c r="G394" s="30"/>
      <c r="H394" s="30"/>
      <c r="I394" s="30"/>
      <c r="J394" s="30"/>
      <c r="K394" s="30"/>
      <c r="L394" s="30"/>
      <c r="M394" s="30"/>
      <c r="N394" s="75"/>
      <c r="O394" s="97"/>
    </row>
    <row r="395" spans="1:16" ht="18" customHeight="1" x14ac:dyDescent="0.3">
      <c r="A395" s="64" t="s">
        <v>89</v>
      </c>
      <c r="B395" s="33"/>
      <c r="C395" s="34"/>
      <c r="D395" s="34"/>
      <c r="E395" s="30"/>
      <c r="F395" s="30"/>
      <c r="G395" s="30"/>
      <c r="H395" s="30"/>
      <c r="I395" s="30"/>
      <c r="J395" s="30"/>
      <c r="K395" s="30"/>
      <c r="L395" s="30"/>
      <c r="M395" s="30"/>
      <c r="N395" s="75"/>
      <c r="O395" s="97"/>
    </row>
    <row r="396" spans="1:16" ht="18" customHeight="1" x14ac:dyDescent="0.3">
      <c r="A396" s="64" t="s">
        <v>132</v>
      </c>
      <c r="B396" s="33"/>
      <c r="C396" s="34"/>
      <c r="D396" s="34"/>
      <c r="E396" s="30"/>
      <c r="F396" s="30"/>
      <c r="G396" s="30"/>
      <c r="H396" s="30"/>
      <c r="I396" s="30"/>
      <c r="J396" s="30"/>
      <c r="K396" s="30"/>
      <c r="L396" s="30"/>
      <c r="M396" s="30"/>
      <c r="N396" s="75"/>
      <c r="O396" s="97"/>
    </row>
    <row r="397" spans="1:16" ht="18" customHeight="1" x14ac:dyDescent="0.3">
      <c r="A397" s="64" t="s">
        <v>58</v>
      </c>
      <c r="B397" s="33"/>
      <c r="C397" s="34"/>
      <c r="D397" s="34"/>
      <c r="E397" s="30"/>
      <c r="F397" s="30"/>
      <c r="G397" s="30"/>
      <c r="H397" s="30"/>
      <c r="I397" s="30"/>
      <c r="J397" s="30"/>
      <c r="K397" s="30"/>
      <c r="L397" s="30"/>
      <c r="M397" s="30"/>
      <c r="N397" s="75"/>
      <c r="O397" s="97"/>
    </row>
    <row r="398" spans="1:16" ht="18" customHeight="1" x14ac:dyDescent="0.3">
      <c r="A398" s="64" t="s">
        <v>90</v>
      </c>
      <c r="B398" s="33"/>
      <c r="C398" s="34"/>
      <c r="D398" s="34"/>
      <c r="E398" s="30"/>
      <c r="F398" s="30"/>
      <c r="G398" s="30"/>
      <c r="H398" s="30"/>
      <c r="I398" s="30"/>
      <c r="J398" s="30"/>
      <c r="K398" s="30"/>
      <c r="L398" s="30"/>
      <c r="M398" s="30"/>
      <c r="N398" s="75"/>
      <c r="O398" s="97"/>
    </row>
    <row r="399" spans="1:16" ht="18" customHeight="1" x14ac:dyDescent="0.3">
      <c r="A399" s="64" t="s">
        <v>128</v>
      </c>
      <c r="B399" s="33"/>
      <c r="C399" s="34"/>
      <c r="D399" s="34"/>
      <c r="E399" s="30"/>
      <c r="F399" s="30"/>
      <c r="G399" s="30"/>
      <c r="H399" s="30"/>
      <c r="I399" s="30"/>
      <c r="J399" s="30"/>
      <c r="K399" s="30"/>
      <c r="L399" s="30"/>
      <c r="M399" s="30"/>
      <c r="N399" s="75"/>
      <c r="O399" s="97"/>
    </row>
    <row r="400" spans="1:16" ht="18" customHeight="1" x14ac:dyDescent="0.3">
      <c r="A400" s="64" t="s">
        <v>27</v>
      </c>
      <c r="B400" s="33"/>
      <c r="C400" s="34"/>
      <c r="D400" s="34"/>
      <c r="E400" s="30"/>
      <c r="F400" s="30"/>
      <c r="G400" s="30"/>
      <c r="H400" s="30"/>
      <c r="I400" s="30"/>
      <c r="J400" s="30"/>
      <c r="K400" s="30"/>
      <c r="L400" s="30"/>
      <c r="M400" s="30"/>
      <c r="N400" s="75"/>
      <c r="O400" s="97"/>
    </row>
    <row r="401" spans="1:15" ht="18" customHeight="1" x14ac:dyDescent="0.3">
      <c r="A401" s="64" t="s">
        <v>28</v>
      </c>
      <c r="B401" s="33"/>
      <c r="C401" s="34"/>
      <c r="D401" s="34"/>
      <c r="E401" s="30"/>
      <c r="F401" s="30"/>
      <c r="G401" s="30"/>
      <c r="H401" s="30"/>
      <c r="I401" s="30"/>
      <c r="J401" s="30"/>
      <c r="K401" s="30"/>
      <c r="L401" s="30"/>
      <c r="M401" s="30"/>
      <c r="N401" s="75"/>
      <c r="O401" s="97"/>
    </row>
    <row r="402" spans="1:15" ht="18" customHeight="1" x14ac:dyDescent="0.3">
      <c r="A402" s="64" t="s">
        <v>29</v>
      </c>
      <c r="B402" s="33"/>
      <c r="C402" s="34"/>
      <c r="D402" s="34"/>
      <c r="E402" s="30"/>
      <c r="F402" s="30"/>
      <c r="G402" s="30"/>
      <c r="H402" s="30"/>
      <c r="I402" s="30"/>
      <c r="J402" s="30"/>
      <c r="K402" s="30"/>
      <c r="L402" s="30"/>
      <c r="M402" s="30"/>
      <c r="N402" s="75"/>
      <c r="O402" s="97"/>
    </row>
    <row r="403" spans="1:15" ht="18" customHeight="1" x14ac:dyDescent="0.3">
      <c r="A403" s="64" t="s">
        <v>62</v>
      </c>
      <c r="B403" s="33"/>
      <c r="C403" s="34"/>
      <c r="D403" s="34"/>
      <c r="E403" s="30"/>
      <c r="F403" s="30"/>
      <c r="G403" s="30"/>
      <c r="H403" s="30"/>
      <c r="I403" s="30"/>
      <c r="J403" s="30"/>
      <c r="K403" s="30"/>
      <c r="L403" s="30"/>
      <c r="M403" s="30"/>
      <c r="N403" s="75"/>
      <c r="O403" s="97"/>
    </row>
    <row r="404" spans="1:15" ht="18" customHeight="1" x14ac:dyDescent="0.3">
      <c r="A404" s="64" t="s">
        <v>101</v>
      </c>
      <c r="B404" s="33"/>
      <c r="C404" s="34"/>
      <c r="D404" s="34"/>
      <c r="E404" s="30"/>
      <c r="F404" s="30"/>
      <c r="G404" s="30"/>
      <c r="H404" s="30"/>
      <c r="I404" s="30"/>
      <c r="J404" s="30"/>
      <c r="K404" s="30"/>
      <c r="L404" s="30"/>
      <c r="M404" s="30"/>
      <c r="N404" s="75"/>
      <c r="O404" s="97"/>
    </row>
    <row r="405" spans="1:15" ht="18" customHeight="1" x14ac:dyDescent="0.3">
      <c r="A405" s="64" t="s">
        <v>113</v>
      </c>
      <c r="B405" s="33"/>
      <c r="C405" s="34"/>
      <c r="D405" s="34"/>
      <c r="E405" s="30"/>
      <c r="F405" s="30"/>
      <c r="G405" s="30"/>
      <c r="H405" s="30"/>
      <c r="I405" s="30"/>
      <c r="J405" s="30"/>
      <c r="K405" s="30"/>
      <c r="L405" s="30"/>
      <c r="M405" s="30"/>
      <c r="N405" s="75"/>
      <c r="O405" s="97"/>
    </row>
    <row r="406" spans="1:15" s="2" customFormat="1" ht="18" customHeight="1" x14ac:dyDescent="0.3">
      <c r="A406" s="64" t="s">
        <v>47</v>
      </c>
      <c r="B406" s="33"/>
      <c r="C406" s="34"/>
      <c r="D406" s="34"/>
      <c r="E406" s="30"/>
      <c r="F406" s="30"/>
      <c r="G406" s="30"/>
      <c r="H406" s="30"/>
      <c r="I406" s="30"/>
      <c r="J406" s="30"/>
      <c r="K406" s="30"/>
      <c r="L406" s="30"/>
      <c r="M406" s="30"/>
      <c r="N406" s="75"/>
      <c r="O406" s="97"/>
    </row>
    <row r="407" spans="1:15" s="2" customFormat="1" ht="18" customHeight="1" x14ac:dyDescent="0.3">
      <c r="A407" s="64" t="s">
        <v>48</v>
      </c>
      <c r="B407" s="33"/>
      <c r="C407" s="34"/>
      <c r="D407" s="34"/>
      <c r="E407" s="30"/>
      <c r="F407" s="30"/>
      <c r="G407" s="30"/>
      <c r="H407" s="30"/>
      <c r="I407" s="30"/>
      <c r="J407" s="30"/>
      <c r="K407" s="30"/>
      <c r="L407" s="30"/>
      <c r="M407" s="30"/>
      <c r="N407" s="75"/>
      <c r="O407" s="97"/>
    </row>
    <row r="408" spans="1:15" s="2" customFormat="1" ht="18" customHeight="1" x14ac:dyDescent="0.3">
      <c r="A408" s="64" t="s">
        <v>49</v>
      </c>
      <c r="B408" s="33"/>
      <c r="C408" s="34"/>
      <c r="D408" s="34"/>
      <c r="E408" s="30"/>
      <c r="F408" s="30"/>
      <c r="G408" s="30"/>
      <c r="H408" s="30"/>
      <c r="I408" s="30"/>
      <c r="J408" s="30"/>
      <c r="K408" s="30"/>
      <c r="L408" s="30"/>
      <c r="M408" s="30"/>
      <c r="N408" s="75"/>
      <c r="O408" s="97"/>
    </row>
    <row r="409" spans="1:15" s="2" customFormat="1" ht="18" customHeight="1" x14ac:dyDescent="0.3">
      <c r="A409" s="64" t="s">
        <v>91</v>
      </c>
      <c r="B409" s="33"/>
      <c r="C409" s="34"/>
      <c r="D409" s="34"/>
      <c r="E409" s="30"/>
      <c r="F409" s="30"/>
      <c r="G409" s="30"/>
      <c r="H409" s="30"/>
      <c r="I409" s="30"/>
      <c r="J409" s="30"/>
      <c r="K409" s="30"/>
      <c r="L409" s="30"/>
      <c r="M409" s="30"/>
      <c r="N409" s="75"/>
      <c r="O409" s="97"/>
    </row>
    <row r="410" spans="1:15" s="2" customFormat="1" ht="18" customHeight="1" x14ac:dyDescent="0.3">
      <c r="A410" s="64" t="s">
        <v>50</v>
      </c>
      <c r="B410" s="33"/>
      <c r="C410" s="34"/>
      <c r="D410" s="34"/>
      <c r="E410" s="30"/>
      <c r="F410" s="30"/>
      <c r="G410" s="30"/>
      <c r="H410" s="30"/>
      <c r="I410" s="30"/>
      <c r="J410" s="30"/>
      <c r="K410" s="30"/>
      <c r="L410" s="30"/>
      <c r="M410" s="30"/>
      <c r="N410" s="75"/>
      <c r="O410" s="97"/>
    </row>
    <row r="411" spans="1:15" s="2" customFormat="1" ht="18" customHeight="1" x14ac:dyDescent="0.3">
      <c r="A411" s="64" t="s">
        <v>51</v>
      </c>
      <c r="B411" s="33"/>
      <c r="C411" s="34"/>
      <c r="D411" s="34"/>
      <c r="E411" s="30"/>
      <c r="F411" s="30"/>
      <c r="G411" s="30"/>
      <c r="H411" s="30"/>
      <c r="I411" s="30"/>
      <c r="J411" s="30"/>
      <c r="K411" s="30"/>
      <c r="L411" s="30"/>
      <c r="M411" s="30"/>
      <c r="N411" s="75"/>
      <c r="O411" s="97"/>
    </row>
    <row r="412" spans="1:15" s="2" customFormat="1" ht="18" customHeight="1" x14ac:dyDescent="0.3">
      <c r="A412" s="64" t="s">
        <v>102</v>
      </c>
      <c r="B412" s="33"/>
      <c r="C412" s="34"/>
      <c r="D412" s="34"/>
      <c r="E412" s="30"/>
      <c r="F412" s="30"/>
      <c r="G412" s="30"/>
      <c r="H412" s="30"/>
      <c r="I412" s="30"/>
      <c r="J412" s="30"/>
      <c r="K412" s="30"/>
      <c r="L412" s="30"/>
      <c r="M412" s="30"/>
      <c r="N412" s="75"/>
      <c r="O412" s="97"/>
    </row>
    <row r="413" spans="1:15" s="2" customFormat="1" ht="18" customHeight="1" x14ac:dyDescent="0.3">
      <c r="A413" s="64" t="s">
        <v>59</v>
      </c>
      <c r="B413" s="33"/>
      <c r="C413" s="34">
        <v>10</v>
      </c>
      <c r="D413" s="34">
        <v>10</v>
      </c>
      <c r="E413" s="30"/>
      <c r="F413" s="30">
        <v>10</v>
      </c>
      <c r="G413" s="30">
        <v>10</v>
      </c>
      <c r="H413" s="30"/>
      <c r="I413" s="30"/>
      <c r="J413" s="30"/>
      <c r="K413" s="30">
        <v>10</v>
      </c>
      <c r="L413" s="30"/>
      <c r="M413" s="30"/>
      <c r="N413" s="75"/>
      <c r="O413" s="97"/>
    </row>
    <row r="414" spans="1:15" s="2" customFormat="1" ht="18" customHeight="1" x14ac:dyDescent="0.3">
      <c r="A414" s="64" t="s">
        <v>92</v>
      </c>
      <c r="B414" s="33"/>
      <c r="C414" s="34"/>
      <c r="D414" s="34"/>
      <c r="E414" s="30"/>
      <c r="F414" s="30"/>
      <c r="G414" s="30"/>
      <c r="H414" s="30"/>
      <c r="I414" s="30"/>
      <c r="J414" s="30"/>
      <c r="K414" s="30"/>
      <c r="L414" s="30"/>
      <c r="M414" s="30"/>
      <c r="N414" s="75"/>
      <c r="O414" s="97"/>
    </row>
    <row r="415" spans="1:15" s="2" customFormat="1" ht="18" customHeight="1" x14ac:dyDescent="0.3">
      <c r="A415" s="64" t="s">
        <v>123</v>
      </c>
      <c r="B415" s="33"/>
      <c r="C415" s="34"/>
      <c r="D415" s="34"/>
      <c r="E415" s="30"/>
      <c r="F415" s="30"/>
      <c r="G415" s="30"/>
      <c r="H415" s="30"/>
      <c r="I415" s="30"/>
      <c r="J415" s="30"/>
      <c r="K415" s="30"/>
      <c r="L415" s="30"/>
      <c r="M415" s="30"/>
      <c r="N415" s="75"/>
      <c r="O415" s="97"/>
    </row>
    <row r="416" spans="1:15" s="2" customFormat="1" ht="18" customHeight="1" x14ac:dyDescent="0.3">
      <c r="A416" s="64" t="s">
        <v>124</v>
      </c>
      <c r="B416" s="33"/>
      <c r="C416" s="34"/>
      <c r="D416" s="34"/>
      <c r="E416" s="30"/>
      <c r="F416" s="30"/>
      <c r="G416" s="30"/>
      <c r="H416" s="30"/>
      <c r="I416" s="30"/>
      <c r="J416" s="30"/>
      <c r="K416" s="30"/>
      <c r="L416" s="30"/>
      <c r="M416" s="30"/>
      <c r="N416" s="75"/>
      <c r="O416" s="97"/>
    </row>
    <row r="417" spans="1:15" s="2" customFormat="1" ht="18" customHeight="1" x14ac:dyDescent="0.3">
      <c r="A417" s="64" t="s">
        <v>133</v>
      </c>
      <c r="B417" s="33"/>
      <c r="C417" s="34"/>
      <c r="D417" s="34"/>
      <c r="E417" s="30"/>
      <c r="F417" s="30"/>
      <c r="G417" s="30"/>
      <c r="H417" s="30"/>
      <c r="I417" s="30"/>
      <c r="J417" s="30"/>
      <c r="K417" s="30"/>
      <c r="L417" s="30"/>
      <c r="M417" s="30"/>
      <c r="N417" s="75"/>
      <c r="O417" s="97"/>
    </row>
    <row r="418" spans="1:15" s="2" customFormat="1" ht="18" customHeight="1" x14ac:dyDescent="0.3">
      <c r="A418" s="64" t="s">
        <v>60</v>
      </c>
      <c r="B418" s="33"/>
      <c r="C418" s="34"/>
      <c r="D418" s="34"/>
      <c r="E418" s="30"/>
      <c r="F418" s="30"/>
      <c r="G418" s="30"/>
      <c r="H418" s="30"/>
      <c r="I418" s="30"/>
      <c r="J418" s="30"/>
      <c r="K418" s="30"/>
      <c r="L418" s="30"/>
      <c r="M418" s="30"/>
      <c r="N418" s="75"/>
      <c r="O418" s="97"/>
    </row>
    <row r="419" spans="1:15" s="2" customFormat="1" ht="18" customHeight="1" x14ac:dyDescent="0.3">
      <c r="A419" s="64" t="s">
        <v>103</v>
      </c>
      <c r="B419" s="33"/>
      <c r="C419" s="34"/>
      <c r="D419" s="34"/>
      <c r="E419" s="30"/>
      <c r="F419" s="30"/>
      <c r="G419" s="30"/>
      <c r="H419" s="30"/>
      <c r="I419" s="30"/>
      <c r="J419" s="30"/>
      <c r="K419" s="30"/>
      <c r="L419" s="30"/>
      <c r="M419" s="30"/>
      <c r="N419" s="75"/>
      <c r="O419" s="97"/>
    </row>
    <row r="420" spans="1:15" s="2" customFormat="1" ht="18" customHeight="1" x14ac:dyDescent="0.3">
      <c r="A420" s="64" t="s">
        <v>104</v>
      </c>
      <c r="B420" s="33"/>
      <c r="C420" s="34"/>
      <c r="D420" s="34"/>
      <c r="E420" s="30"/>
      <c r="F420" s="30"/>
      <c r="G420" s="30"/>
      <c r="H420" s="30"/>
      <c r="I420" s="30"/>
      <c r="J420" s="30"/>
      <c r="K420" s="30"/>
      <c r="L420" s="30"/>
      <c r="M420" s="30"/>
      <c r="N420" s="75"/>
      <c r="O420" s="97"/>
    </row>
    <row r="421" spans="1:15" s="2" customFormat="1" ht="18" customHeight="1" x14ac:dyDescent="0.3">
      <c r="A421" s="64" t="s">
        <v>115</v>
      </c>
      <c r="B421" s="33"/>
      <c r="C421" s="34"/>
      <c r="D421" s="34"/>
      <c r="E421" s="30"/>
      <c r="F421" s="30"/>
      <c r="G421" s="30"/>
      <c r="H421" s="30"/>
      <c r="I421" s="30"/>
      <c r="J421" s="30"/>
      <c r="K421" s="30"/>
      <c r="L421" s="30"/>
      <c r="M421" s="30"/>
      <c r="N421" s="75"/>
      <c r="O421" s="97"/>
    </row>
    <row r="422" spans="1:15" s="2" customFormat="1" ht="18" customHeight="1" x14ac:dyDescent="0.3">
      <c r="A422" s="64" t="s">
        <v>61</v>
      </c>
      <c r="B422" s="33"/>
      <c r="C422" s="34"/>
      <c r="D422" s="34"/>
      <c r="E422" s="30"/>
      <c r="F422" s="30"/>
      <c r="G422" s="30"/>
      <c r="H422" s="30"/>
      <c r="I422" s="30"/>
      <c r="J422" s="30"/>
      <c r="K422" s="30"/>
      <c r="L422" s="30"/>
      <c r="M422" s="30"/>
      <c r="N422" s="75"/>
      <c r="O422" s="97"/>
    </row>
    <row r="423" spans="1:15" s="2" customFormat="1" ht="18" customHeight="1" x14ac:dyDescent="0.3">
      <c r="A423" s="64" t="s">
        <v>77</v>
      </c>
      <c r="B423" s="33"/>
      <c r="C423" s="34"/>
      <c r="D423" s="34"/>
      <c r="E423" s="30"/>
      <c r="F423" s="30"/>
      <c r="G423" s="30"/>
      <c r="H423" s="30"/>
      <c r="I423" s="30"/>
      <c r="J423" s="30"/>
      <c r="K423" s="30"/>
      <c r="L423" s="30"/>
      <c r="M423" s="30"/>
      <c r="N423" s="75"/>
      <c r="O423" s="97"/>
    </row>
    <row r="424" spans="1:15" s="2" customFormat="1" ht="18" customHeight="1" x14ac:dyDescent="0.3">
      <c r="A424" s="64" t="s">
        <v>81</v>
      </c>
      <c r="B424" s="33"/>
      <c r="C424" s="34"/>
      <c r="D424" s="34"/>
      <c r="E424" s="30"/>
      <c r="F424" s="30"/>
      <c r="G424" s="30"/>
      <c r="H424" s="30"/>
      <c r="I424" s="30"/>
      <c r="J424" s="30"/>
      <c r="K424" s="30"/>
      <c r="L424" s="30"/>
      <c r="M424" s="30"/>
      <c r="N424" s="75"/>
      <c r="O424" s="97"/>
    </row>
    <row r="425" spans="1:15" s="2" customFormat="1" ht="18" customHeight="1" x14ac:dyDescent="0.3">
      <c r="A425" s="64" t="s">
        <v>82</v>
      </c>
      <c r="B425" s="33"/>
      <c r="C425" s="34"/>
      <c r="D425" s="34"/>
      <c r="E425" s="30"/>
      <c r="F425" s="30"/>
      <c r="G425" s="30"/>
      <c r="H425" s="30"/>
      <c r="I425" s="30"/>
      <c r="J425" s="30"/>
      <c r="K425" s="30"/>
      <c r="L425" s="30"/>
      <c r="M425" s="30"/>
      <c r="N425" s="75"/>
      <c r="O425" s="97"/>
    </row>
    <row r="426" spans="1:15" s="2" customFormat="1" ht="18" customHeight="1" x14ac:dyDescent="0.3">
      <c r="A426" s="64" t="s">
        <v>111</v>
      </c>
      <c r="B426" s="33"/>
      <c r="C426" s="34"/>
      <c r="D426" s="34"/>
      <c r="E426" s="30"/>
      <c r="F426" s="30"/>
      <c r="G426" s="30"/>
      <c r="H426" s="30"/>
      <c r="I426" s="30"/>
      <c r="J426" s="30"/>
      <c r="K426" s="30"/>
      <c r="L426" s="30"/>
      <c r="M426" s="30"/>
      <c r="N426" s="75"/>
      <c r="O426" s="97"/>
    </row>
    <row r="427" spans="1:15" ht="18" customHeight="1" x14ac:dyDescent="0.25">
      <c r="A427" s="64" t="s">
        <v>93</v>
      </c>
      <c r="B427" s="33"/>
      <c r="C427" s="34"/>
      <c r="D427" s="34"/>
      <c r="E427" s="30"/>
      <c r="F427" s="30"/>
      <c r="G427" s="30"/>
      <c r="H427" s="30"/>
      <c r="I427" s="30"/>
      <c r="J427" s="30"/>
      <c r="K427" s="30"/>
      <c r="L427" s="30"/>
      <c r="M427" s="30"/>
      <c r="N427" s="75"/>
      <c r="O427" s="109"/>
    </row>
    <row r="428" spans="1:15" ht="18" customHeight="1" x14ac:dyDescent="0.25">
      <c r="A428" s="64" t="s">
        <v>134</v>
      </c>
      <c r="B428" s="33"/>
      <c r="C428" s="34"/>
      <c r="D428" s="34"/>
      <c r="E428" s="30"/>
      <c r="F428" s="30"/>
      <c r="G428" s="30"/>
      <c r="H428" s="30"/>
      <c r="I428" s="30"/>
      <c r="J428" s="30"/>
      <c r="K428" s="30"/>
      <c r="L428" s="30"/>
      <c r="M428" s="30"/>
      <c r="N428" s="75"/>
      <c r="O428" s="109"/>
    </row>
    <row r="429" spans="1:15" ht="18" customHeight="1" x14ac:dyDescent="0.3">
      <c r="A429" s="64" t="s">
        <v>30</v>
      </c>
      <c r="B429" s="33"/>
      <c r="C429" s="34"/>
      <c r="D429" s="34"/>
      <c r="E429" s="30"/>
      <c r="F429" s="30"/>
      <c r="G429" s="30"/>
      <c r="H429" s="30"/>
      <c r="I429" s="30"/>
      <c r="J429" s="30"/>
      <c r="K429" s="30"/>
      <c r="L429" s="30"/>
      <c r="M429" s="30"/>
      <c r="N429" s="75"/>
      <c r="O429" s="97"/>
    </row>
    <row r="430" spans="1:15" ht="18" customHeight="1" x14ac:dyDescent="0.3">
      <c r="A430" s="64" t="s">
        <v>33</v>
      </c>
      <c r="B430" s="33"/>
      <c r="C430" s="34"/>
      <c r="D430" s="34"/>
      <c r="E430" s="30"/>
      <c r="F430" s="30"/>
      <c r="G430" s="30"/>
      <c r="H430" s="30"/>
      <c r="I430" s="30"/>
      <c r="J430" s="30"/>
      <c r="K430" s="30"/>
      <c r="L430" s="30"/>
      <c r="M430" s="30"/>
      <c r="N430" s="75"/>
      <c r="O430" s="97"/>
    </row>
    <row r="431" spans="1:15" ht="18" customHeight="1" x14ac:dyDescent="0.3">
      <c r="A431" s="64" t="s">
        <v>52</v>
      </c>
      <c r="B431" s="33"/>
      <c r="C431" s="34"/>
      <c r="D431" s="34"/>
      <c r="E431" s="30"/>
      <c r="F431" s="30"/>
      <c r="G431" s="30"/>
      <c r="H431" s="30"/>
      <c r="I431" s="30"/>
      <c r="J431" s="30"/>
      <c r="K431" s="30"/>
      <c r="L431" s="30"/>
      <c r="M431" s="30"/>
      <c r="N431" s="75"/>
      <c r="O431" s="97"/>
    </row>
    <row r="432" spans="1:15" ht="18" customHeight="1" x14ac:dyDescent="0.3">
      <c r="A432" s="64" t="s">
        <v>135</v>
      </c>
      <c r="B432" s="33"/>
      <c r="C432" s="34"/>
      <c r="D432" s="34"/>
      <c r="E432" s="30"/>
      <c r="F432" s="30"/>
      <c r="G432" s="30"/>
      <c r="H432" s="30"/>
      <c r="I432" s="30"/>
      <c r="J432" s="30"/>
      <c r="K432" s="30"/>
      <c r="L432" s="30"/>
      <c r="M432" s="30"/>
      <c r="N432" s="75"/>
      <c r="O432" s="97"/>
    </row>
    <row r="433" spans="1:15" ht="18" customHeight="1" x14ac:dyDescent="0.3">
      <c r="A433" s="64" t="s">
        <v>114</v>
      </c>
      <c r="B433" s="33"/>
      <c r="C433" s="34"/>
      <c r="D433" s="34"/>
      <c r="E433" s="30"/>
      <c r="F433" s="30"/>
      <c r="G433" s="30"/>
      <c r="H433" s="30"/>
      <c r="I433" s="30"/>
      <c r="J433" s="30"/>
      <c r="K433" s="30"/>
      <c r="L433" s="30"/>
      <c r="M433" s="30"/>
      <c r="N433" s="75"/>
      <c r="O433" s="97"/>
    </row>
    <row r="434" spans="1:15" ht="18" customHeight="1" x14ac:dyDescent="0.3">
      <c r="A434" s="64" t="s">
        <v>31</v>
      </c>
      <c r="B434" s="33"/>
      <c r="C434" s="34"/>
      <c r="D434" s="34"/>
      <c r="E434" s="30"/>
      <c r="F434" s="30"/>
      <c r="G434" s="30"/>
      <c r="H434" s="30"/>
      <c r="I434" s="30"/>
      <c r="J434" s="30"/>
      <c r="K434" s="30"/>
      <c r="L434" s="30"/>
      <c r="M434" s="30"/>
      <c r="N434" s="75"/>
      <c r="O434" s="97"/>
    </row>
    <row r="435" spans="1:15" ht="18" customHeight="1" thickBot="1" x14ac:dyDescent="0.3">
      <c r="A435" s="65" t="s">
        <v>6</v>
      </c>
      <c r="B435" s="35">
        <v>17</v>
      </c>
      <c r="C435" s="36">
        <f t="shared" ref="C435:O435" si="50">SUM(C390:C434)</f>
        <v>104</v>
      </c>
      <c r="D435" s="36">
        <f t="shared" si="50"/>
        <v>97</v>
      </c>
      <c r="E435" s="36">
        <f t="shared" si="50"/>
        <v>7</v>
      </c>
      <c r="F435" s="36">
        <f t="shared" si="50"/>
        <v>96</v>
      </c>
      <c r="G435" s="36">
        <f t="shared" si="50"/>
        <v>96</v>
      </c>
      <c r="H435" s="36">
        <f t="shared" si="50"/>
        <v>1</v>
      </c>
      <c r="I435" s="36">
        <f t="shared" si="50"/>
        <v>83</v>
      </c>
      <c r="J435" s="36">
        <f t="shared" si="50"/>
        <v>0</v>
      </c>
      <c r="K435" s="36">
        <f t="shared" si="50"/>
        <v>12</v>
      </c>
      <c r="L435" s="36">
        <f t="shared" si="50"/>
        <v>2</v>
      </c>
      <c r="M435" s="36">
        <f t="shared" si="50"/>
        <v>0</v>
      </c>
      <c r="N435" s="76">
        <f t="shared" si="50"/>
        <v>114800</v>
      </c>
      <c r="O435" s="122">
        <f t="shared" si="50"/>
        <v>62781</v>
      </c>
    </row>
    <row r="436" spans="1:15" ht="18" customHeight="1" x14ac:dyDescent="0.3">
      <c r="A436" s="78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106"/>
    </row>
    <row r="437" spans="1:15" ht="25.5" customHeight="1" thickBot="1" x14ac:dyDescent="0.35">
      <c r="A437" s="164" t="s">
        <v>16</v>
      </c>
      <c r="B437" s="163"/>
      <c r="C437" s="163"/>
      <c r="D437" s="37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106"/>
    </row>
    <row r="438" spans="1:15" ht="18" customHeight="1" x14ac:dyDescent="0.3">
      <c r="A438" s="63" t="s">
        <v>25</v>
      </c>
      <c r="B438" s="31"/>
      <c r="C438" s="32">
        <v>6</v>
      </c>
      <c r="D438" s="32">
        <v>6</v>
      </c>
      <c r="E438" s="29"/>
      <c r="F438" s="29">
        <v>5</v>
      </c>
      <c r="G438" s="29">
        <v>5</v>
      </c>
      <c r="H438" s="29"/>
      <c r="I438" s="29">
        <v>4</v>
      </c>
      <c r="J438" s="29"/>
      <c r="K438" s="29">
        <v>1</v>
      </c>
      <c r="L438" s="29"/>
      <c r="M438" s="29"/>
      <c r="N438" s="74">
        <v>5000</v>
      </c>
      <c r="O438" s="104">
        <v>1000</v>
      </c>
    </row>
    <row r="439" spans="1:15" ht="18" customHeight="1" x14ac:dyDescent="0.3">
      <c r="A439" s="64" t="s">
        <v>26</v>
      </c>
      <c r="B439" s="33"/>
      <c r="C439" s="34">
        <v>19</v>
      </c>
      <c r="D439" s="34">
        <v>19</v>
      </c>
      <c r="E439" s="30"/>
      <c r="F439" s="30">
        <v>19</v>
      </c>
      <c r="G439" s="30">
        <v>18</v>
      </c>
      <c r="H439" s="30"/>
      <c r="I439" s="30">
        <v>16</v>
      </c>
      <c r="J439" s="30"/>
      <c r="K439" s="30">
        <v>2</v>
      </c>
      <c r="L439" s="30"/>
      <c r="M439" s="30"/>
      <c r="N439" s="75">
        <v>18000</v>
      </c>
      <c r="O439" s="97">
        <v>7000</v>
      </c>
    </row>
    <row r="440" spans="1:15" ht="18" customHeight="1" x14ac:dyDescent="0.3">
      <c r="A440" s="64" t="s">
        <v>39</v>
      </c>
      <c r="B440" s="33"/>
      <c r="C440" s="34"/>
      <c r="D440" s="34"/>
      <c r="E440" s="30"/>
      <c r="F440" s="30"/>
      <c r="G440" s="30"/>
      <c r="H440" s="30"/>
      <c r="I440" s="30"/>
      <c r="J440" s="30"/>
      <c r="K440" s="30"/>
      <c r="L440" s="30"/>
      <c r="M440" s="30"/>
      <c r="N440" s="75"/>
      <c r="O440" s="97"/>
    </row>
    <row r="441" spans="1:15" ht="18" customHeight="1" x14ac:dyDescent="0.3">
      <c r="A441" s="64" t="s">
        <v>63</v>
      </c>
      <c r="B441" s="33"/>
      <c r="C441" s="34">
        <v>18</v>
      </c>
      <c r="D441" s="34">
        <v>18</v>
      </c>
      <c r="E441" s="30"/>
      <c r="F441" s="30">
        <v>18</v>
      </c>
      <c r="G441" s="30">
        <v>17</v>
      </c>
      <c r="H441" s="30">
        <v>2</v>
      </c>
      <c r="I441" s="30">
        <v>15</v>
      </c>
      <c r="J441" s="30"/>
      <c r="K441" s="30"/>
      <c r="L441" s="30"/>
      <c r="M441" s="30"/>
      <c r="N441" s="75">
        <v>24000</v>
      </c>
      <c r="O441" s="97">
        <v>13000</v>
      </c>
    </row>
    <row r="442" spans="1:15" ht="18" customHeight="1" x14ac:dyDescent="0.3">
      <c r="A442" s="64" t="s">
        <v>79</v>
      </c>
      <c r="B442" s="33"/>
      <c r="C442" s="34"/>
      <c r="D442" s="34"/>
      <c r="E442" s="30"/>
      <c r="F442" s="30"/>
      <c r="G442" s="30"/>
      <c r="H442" s="30"/>
      <c r="I442" s="30"/>
      <c r="J442" s="30"/>
      <c r="K442" s="30"/>
      <c r="L442" s="30"/>
      <c r="M442" s="30"/>
      <c r="N442" s="75"/>
      <c r="O442" s="97"/>
    </row>
    <row r="443" spans="1:15" ht="18" customHeight="1" x14ac:dyDescent="0.3">
      <c r="A443" s="64" t="s">
        <v>89</v>
      </c>
      <c r="B443" s="33"/>
      <c r="C443" s="34"/>
      <c r="D443" s="34"/>
      <c r="E443" s="30"/>
      <c r="F443" s="30"/>
      <c r="G443" s="30"/>
      <c r="H443" s="30"/>
      <c r="I443" s="30"/>
      <c r="J443" s="30"/>
      <c r="K443" s="30"/>
      <c r="L443" s="30"/>
      <c r="M443" s="30"/>
      <c r="N443" s="75"/>
      <c r="O443" s="97"/>
    </row>
    <row r="444" spans="1:15" ht="18" customHeight="1" x14ac:dyDescent="0.3">
      <c r="A444" s="64" t="s">
        <v>132</v>
      </c>
      <c r="B444" s="33"/>
      <c r="C444" s="34"/>
      <c r="D444" s="34"/>
      <c r="E444" s="30"/>
      <c r="F444" s="30"/>
      <c r="G444" s="30"/>
      <c r="H444" s="30"/>
      <c r="I444" s="30"/>
      <c r="J444" s="30"/>
      <c r="K444" s="30"/>
      <c r="L444" s="30"/>
      <c r="M444" s="30"/>
      <c r="N444" s="75"/>
      <c r="O444" s="97"/>
    </row>
    <row r="445" spans="1:15" ht="18" customHeight="1" x14ac:dyDescent="0.3">
      <c r="A445" s="64" t="s">
        <v>58</v>
      </c>
      <c r="B445" s="33"/>
      <c r="C445" s="34"/>
      <c r="D445" s="34"/>
      <c r="E445" s="30"/>
      <c r="F445" s="30"/>
      <c r="G445" s="30"/>
      <c r="H445" s="30"/>
      <c r="I445" s="30"/>
      <c r="J445" s="30"/>
      <c r="K445" s="30"/>
      <c r="L445" s="30"/>
      <c r="M445" s="30"/>
      <c r="N445" s="75"/>
      <c r="O445" s="97"/>
    </row>
    <row r="446" spans="1:15" ht="18" customHeight="1" x14ac:dyDescent="0.3">
      <c r="A446" s="64" t="s">
        <v>90</v>
      </c>
      <c r="B446" s="33"/>
      <c r="C446" s="34"/>
      <c r="D446" s="34"/>
      <c r="E446" s="30"/>
      <c r="F446" s="30"/>
      <c r="G446" s="30"/>
      <c r="H446" s="30"/>
      <c r="I446" s="30"/>
      <c r="J446" s="30"/>
      <c r="K446" s="30"/>
      <c r="L446" s="30"/>
      <c r="M446" s="30"/>
      <c r="N446" s="75"/>
      <c r="O446" s="97"/>
    </row>
    <row r="447" spans="1:15" ht="18" customHeight="1" x14ac:dyDescent="0.3">
      <c r="A447" s="64" t="s">
        <v>128</v>
      </c>
      <c r="B447" s="33"/>
      <c r="C447" s="34"/>
      <c r="D447" s="34"/>
      <c r="E447" s="30"/>
      <c r="F447" s="30"/>
      <c r="G447" s="30"/>
      <c r="H447" s="30"/>
      <c r="I447" s="30"/>
      <c r="J447" s="30"/>
      <c r="K447" s="30"/>
      <c r="L447" s="30"/>
      <c r="M447" s="30"/>
      <c r="N447" s="75"/>
      <c r="O447" s="97"/>
    </row>
    <row r="448" spans="1:15" ht="18" customHeight="1" x14ac:dyDescent="0.3">
      <c r="A448" s="64" t="s">
        <v>27</v>
      </c>
      <c r="B448" s="33"/>
      <c r="C448" s="34"/>
      <c r="D448" s="34"/>
      <c r="E448" s="30"/>
      <c r="F448" s="30"/>
      <c r="G448" s="30"/>
      <c r="H448" s="30"/>
      <c r="I448" s="30"/>
      <c r="J448" s="30"/>
      <c r="K448" s="30"/>
      <c r="L448" s="30"/>
      <c r="M448" s="30"/>
      <c r="N448" s="75"/>
      <c r="O448" s="97"/>
    </row>
    <row r="449" spans="1:15" ht="18" customHeight="1" x14ac:dyDescent="0.3">
      <c r="A449" s="64" t="s">
        <v>28</v>
      </c>
      <c r="B449" s="33"/>
      <c r="C449" s="34"/>
      <c r="D449" s="34"/>
      <c r="E449" s="30"/>
      <c r="F449" s="30"/>
      <c r="G449" s="30"/>
      <c r="H449" s="30"/>
      <c r="I449" s="30"/>
      <c r="J449" s="30"/>
      <c r="K449" s="30"/>
      <c r="L449" s="30"/>
      <c r="M449" s="30"/>
      <c r="N449" s="75"/>
      <c r="O449" s="97"/>
    </row>
    <row r="450" spans="1:15" ht="18" customHeight="1" x14ac:dyDescent="0.3">
      <c r="A450" s="64" t="s">
        <v>29</v>
      </c>
      <c r="B450" s="33"/>
      <c r="C450" s="34"/>
      <c r="D450" s="34"/>
      <c r="E450" s="30"/>
      <c r="F450" s="30"/>
      <c r="G450" s="30"/>
      <c r="H450" s="30"/>
      <c r="I450" s="30"/>
      <c r="J450" s="30"/>
      <c r="K450" s="30"/>
      <c r="L450" s="30"/>
      <c r="M450" s="30"/>
      <c r="N450" s="75"/>
      <c r="O450" s="97"/>
    </row>
    <row r="451" spans="1:15" s="2" customFormat="1" ht="18" customHeight="1" x14ac:dyDescent="0.3">
      <c r="A451" s="64" t="s">
        <v>62</v>
      </c>
      <c r="B451" s="33"/>
      <c r="C451" s="34"/>
      <c r="D451" s="34"/>
      <c r="E451" s="30"/>
      <c r="F451" s="30"/>
      <c r="G451" s="30"/>
      <c r="H451" s="30"/>
      <c r="I451" s="30"/>
      <c r="J451" s="30"/>
      <c r="K451" s="30"/>
      <c r="L451" s="30"/>
      <c r="M451" s="30"/>
      <c r="N451" s="75"/>
      <c r="O451" s="97"/>
    </row>
    <row r="452" spans="1:15" s="2" customFormat="1" ht="18" customHeight="1" x14ac:dyDescent="0.3">
      <c r="A452" s="64" t="s">
        <v>101</v>
      </c>
      <c r="B452" s="33"/>
      <c r="C452" s="34"/>
      <c r="D452" s="34"/>
      <c r="E452" s="30"/>
      <c r="F452" s="30"/>
      <c r="G452" s="30"/>
      <c r="H452" s="30"/>
      <c r="I452" s="30"/>
      <c r="J452" s="30"/>
      <c r="K452" s="30"/>
      <c r="L452" s="30"/>
      <c r="M452" s="30"/>
      <c r="N452" s="75"/>
      <c r="O452" s="97"/>
    </row>
    <row r="453" spans="1:15" s="2" customFormat="1" ht="18" customHeight="1" x14ac:dyDescent="0.3">
      <c r="A453" s="64" t="s">
        <v>113</v>
      </c>
      <c r="B453" s="33"/>
      <c r="C453" s="34"/>
      <c r="D453" s="34"/>
      <c r="E453" s="30"/>
      <c r="F453" s="30"/>
      <c r="G453" s="30"/>
      <c r="H453" s="30"/>
      <c r="I453" s="30"/>
      <c r="J453" s="30"/>
      <c r="K453" s="30"/>
      <c r="L453" s="30"/>
      <c r="M453" s="30"/>
      <c r="N453" s="75"/>
      <c r="O453" s="97"/>
    </row>
    <row r="454" spans="1:15" s="2" customFormat="1" ht="18" customHeight="1" x14ac:dyDescent="0.3">
      <c r="A454" s="64" t="s">
        <v>47</v>
      </c>
      <c r="B454" s="33"/>
      <c r="C454" s="110">
        <v>22</v>
      </c>
      <c r="D454" s="34">
        <v>22</v>
      </c>
      <c r="E454" s="30"/>
      <c r="F454" s="30">
        <v>22</v>
      </c>
      <c r="G454" s="30">
        <v>22</v>
      </c>
      <c r="H454" s="30"/>
      <c r="I454" s="30">
        <v>19</v>
      </c>
      <c r="J454" s="30">
        <v>1</v>
      </c>
      <c r="K454" s="30">
        <v>2</v>
      </c>
      <c r="L454" s="30"/>
      <c r="M454" s="30"/>
      <c r="N454" s="75">
        <v>47500</v>
      </c>
      <c r="O454" s="124">
        <v>20000</v>
      </c>
    </row>
    <row r="455" spans="1:15" s="2" customFormat="1" ht="18" customHeight="1" x14ac:dyDescent="0.3">
      <c r="A455" s="64" t="s">
        <v>48</v>
      </c>
      <c r="B455" s="33"/>
      <c r="C455" s="34"/>
      <c r="D455" s="34"/>
      <c r="E455" s="30"/>
      <c r="F455" s="30"/>
      <c r="G455" s="30"/>
      <c r="H455" s="30"/>
      <c r="I455" s="30"/>
      <c r="J455" s="30"/>
      <c r="K455" s="30"/>
      <c r="L455" s="30"/>
      <c r="M455" s="30"/>
      <c r="N455" s="75"/>
      <c r="O455" s="97"/>
    </row>
    <row r="456" spans="1:15" s="2" customFormat="1" ht="18" customHeight="1" x14ac:dyDescent="0.3">
      <c r="A456" s="64" t="s">
        <v>49</v>
      </c>
      <c r="B456" s="33"/>
      <c r="C456" s="34"/>
      <c r="D456" s="34"/>
      <c r="E456" s="30"/>
      <c r="F456" s="30"/>
      <c r="G456" s="30"/>
      <c r="H456" s="30"/>
      <c r="I456" s="30"/>
      <c r="J456" s="30"/>
      <c r="K456" s="30"/>
      <c r="L456" s="30"/>
      <c r="M456" s="30"/>
      <c r="N456" s="75"/>
      <c r="O456" s="97"/>
    </row>
    <row r="457" spans="1:15" s="2" customFormat="1" ht="18" customHeight="1" x14ac:dyDescent="0.3">
      <c r="A457" s="64" t="s">
        <v>91</v>
      </c>
      <c r="B457" s="33"/>
      <c r="C457" s="34"/>
      <c r="D457" s="34"/>
      <c r="E457" s="30"/>
      <c r="F457" s="30"/>
      <c r="G457" s="30"/>
      <c r="H457" s="30"/>
      <c r="I457" s="30"/>
      <c r="J457" s="30"/>
      <c r="K457" s="30"/>
      <c r="L457" s="30"/>
      <c r="M457" s="30"/>
      <c r="N457" s="75"/>
      <c r="O457" s="97"/>
    </row>
    <row r="458" spans="1:15" s="2" customFormat="1" ht="18" customHeight="1" x14ac:dyDescent="0.3">
      <c r="A458" s="64" t="s">
        <v>50</v>
      </c>
      <c r="B458" s="33"/>
      <c r="C458" s="34"/>
      <c r="D458" s="34"/>
      <c r="E458" s="30"/>
      <c r="F458" s="30"/>
      <c r="G458" s="30"/>
      <c r="H458" s="30"/>
      <c r="I458" s="30"/>
      <c r="J458" s="30"/>
      <c r="K458" s="30"/>
      <c r="L458" s="30"/>
      <c r="M458" s="30"/>
      <c r="N458" s="75"/>
      <c r="O458" s="97"/>
    </row>
    <row r="459" spans="1:15" s="2" customFormat="1" ht="18" customHeight="1" x14ac:dyDescent="0.3">
      <c r="A459" s="64" t="s">
        <v>51</v>
      </c>
      <c r="B459" s="33"/>
      <c r="C459" s="34"/>
      <c r="D459" s="34"/>
      <c r="E459" s="30"/>
      <c r="F459" s="30"/>
      <c r="G459" s="30"/>
      <c r="H459" s="30"/>
      <c r="I459" s="30"/>
      <c r="J459" s="30"/>
      <c r="K459" s="30"/>
      <c r="L459" s="30"/>
      <c r="M459" s="30"/>
      <c r="N459" s="75"/>
      <c r="O459" s="97"/>
    </row>
    <row r="460" spans="1:15" s="2" customFormat="1" ht="18" customHeight="1" x14ac:dyDescent="0.3">
      <c r="A460" s="64" t="s">
        <v>102</v>
      </c>
      <c r="B460" s="33"/>
      <c r="C460" s="34"/>
      <c r="D460" s="34"/>
      <c r="E460" s="30"/>
      <c r="F460" s="30"/>
      <c r="G460" s="30"/>
      <c r="H460" s="30"/>
      <c r="I460" s="30"/>
      <c r="J460" s="30"/>
      <c r="K460" s="30"/>
      <c r="L460" s="30"/>
      <c r="M460" s="30"/>
      <c r="N460" s="75"/>
      <c r="O460" s="97"/>
    </row>
    <row r="461" spans="1:15" s="2" customFormat="1" ht="18" customHeight="1" x14ac:dyDescent="0.3">
      <c r="A461" s="64" t="s">
        <v>59</v>
      </c>
      <c r="B461" s="33"/>
      <c r="C461" s="34">
        <v>18</v>
      </c>
      <c r="D461" s="34">
        <v>18</v>
      </c>
      <c r="E461" s="30"/>
      <c r="F461" s="30">
        <v>18</v>
      </c>
      <c r="G461" s="30">
        <v>18</v>
      </c>
      <c r="H461" s="30"/>
      <c r="I461" s="30">
        <v>18</v>
      </c>
      <c r="J461" s="30"/>
      <c r="K461" s="30"/>
      <c r="L461" s="30"/>
      <c r="M461" s="30"/>
      <c r="N461" s="75">
        <v>81000</v>
      </c>
      <c r="O461" s="97">
        <v>71000</v>
      </c>
    </row>
    <row r="462" spans="1:15" s="2" customFormat="1" ht="18" customHeight="1" x14ac:dyDescent="0.3">
      <c r="A462" s="64" t="s">
        <v>92</v>
      </c>
      <c r="B462" s="33"/>
      <c r="C462" s="34">
        <v>1</v>
      </c>
      <c r="D462" s="34"/>
      <c r="E462" s="30"/>
      <c r="F462" s="30">
        <v>1</v>
      </c>
      <c r="G462" s="30">
        <v>1</v>
      </c>
      <c r="H462" s="30"/>
      <c r="I462" s="30"/>
      <c r="J462" s="30"/>
      <c r="K462" s="30">
        <v>1</v>
      </c>
      <c r="L462" s="30"/>
      <c r="M462" s="30"/>
      <c r="N462" s="75"/>
      <c r="O462" s="97"/>
    </row>
    <row r="463" spans="1:15" s="2" customFormat="1" ht="18" customHeight="1" x14ac:dyDescent="0.3">
      <c r="A463" s="64" t="s">
        <v>123</v>
      </c>
      <c r="B463" s="33"/>
      <c r="C463" s="34"/>
      <c r="D463" s="34"/>
      <c r="E463" s="30"/>
      <c r="F463" s="30"/>
      <c r="G463" s="30"/>
      <c r="H463" s="30"/>
      <c r="I463" s="30"/>
      <c r="J463" s="30"/>
      <c r="K463" s="30"/>
      <c r="L463" s="30"/>
      <c r="M463" s="30"/>
      <c r="N463" s="75"/>
      <c r="O463" s="97"/>
    </row>
    <row r="464" spans="1:15" s="2" customFormat="1" ht="18" customHeight="1" x14ac:dyDescent="0.3">
      <c r="A464" s="64" t="s">
        <v>124</v>
      </c>
      <c r="B464" s="33"/>
      <c r="C464" s="34"/>
      <c r="D464" s="34"/>
      <c r="E464" s="30"/>
      <c r="F464" s="30"/>
      <c r="G464" s="30"/>
      <c r="H464" s="30"/>
      <c r="I464" s="30"/>
      <c r="J464" s="30"/>
      <c r="K464" s="30"/>
      <c r="L464" s="30"/>
      <c r="M464" s="30"/>
      <c r="N464" s="75"/>
      <c r="O464" s="97"/>
    </row>
    <row r="465" spans="1:15" s="2" customFormat="1" ht="18" customHeight="1" x14ac:dyDescent="0.3">
      <c r="A465" s="64" t="s">
        <v>133</v>
      </c>
      <c r="B465" s="33"/>
      <c r="C465" s="34"/>
      <c r="D465" s="34"/>
      <c r="E465" s="30"/>
      <c r="F465" s="30"/>
      <c r="G465" s="30"/>
      <c r="H465" s="30"/>
      <c r="I465" s="30"/>
      <c r="J465" s="30"/>
      <c r="K465" s="30"/>
      <c r="L465" s="30"/>
      <c r="M465" s="30"/>
      <c r="N465" s="75"/>
      <c r="O465" s="97"/>
    </row>
    <row r="466" spans="1:15" s="2" customFormat="1" ht="18" customHeight="1" x14ac:dyDescent="0.3">
      <c r="A466" s="64" t="s">
        <v>60</v>
      </c>
      <c r="B466" s="33"/>
      <c r="C466" s="34">
        <v>3</v>
      </c>
      <c r="D466" s="34">
        <v>3</v>
      </c>
      <c r="E466" s="30"/>
      <c r="F466" s="30">
        <v>2</v>
      </c>
      <c r="G466" s="30">
        <v>2</v>
      </c>
      <c r="H466" s="30"/>
      <c r="I466" s="30">
        <v>2</v>
      </c>
      <c r="J466" s="30"/>
      <c r="K466" s="30"/>
      <c r="L466" s="30"/>
      <c r="M466" s="30"/>
      <c r="N466" s="75">
        <v>20000</v>
      </c>
      <c r="O466" s="97">
        <v>10000</v>
      </c>
    </row>
    <row r="467" spans="1:15" s="2" customFormat="1" ht="18" customHeight="1" x14ac:dyDescent="0.3">
      <c r="A467" s="64" t="s">
        <v>103</v>
      </c>
      <c r="B467" s="33"/>
      <c r="C467" s="34">
        <v>4</v>
      </c>
      <c r="D467" s="34">
        <v>4</v>
      </c>
      <c r="E467" s="30"/>
      <c r="F467" s="30">
        <v>4</v>
      </c>
      <c r="G467" s="30">
        <v>4</v>
      </c>
      <c r="H467" s="30"/>
      <c r="I467" s="30">
        <v>4</v>
      </c>
      <c r="J467" s="30"/>
      <c r="K467" s="30"/>
      <c r="L467" s="30"/>
      <c r="M467" s="30"/>
      <c r="N467" s="75">
        <v>30000</v>
      </c>
      <c r="O467" s="97">
        <v>20000</v>
      </c>
    </row>
    <row r="468" spans="1:15" s="2" customFormat="1" ht="18" customHeight="1" x14ac:dyDescent="0.3">
      <c r="A468" s="64" t="s">
        <v>104</v>
      </c>
      <c r="B468" s="33"/>
      <c r="C468" s="34">
        <v>2</v>
      </c>
      <c r="D468" s="34">
        <v>2</v>
      </c>
      <c r="E468" s="30"/>
      <c r="F468" s="30">
        <v>2</v>
      </c>
      <c r="G468" s="30">
        <v>2</v>
      </c>
      <c r="H468" s="30"/>
      <c r="I468" s="30">
        <v>2</v>
      </c>
      <c r="J468" s="30"/>
      <c r="K468" s="30"/>
      <c r="L468" s="30"/>
      <c r="M468" s="30"/>
      <c r="N468" s="75">
        <v>24000</v>
      </c>
      <c r="O468" s="97"/>
    </row>
    <row r="469" spans="1:15" s="2" customFormat="1" ht="18" customHeight="1" x14ac:dyDescent="0.3">
      <c r="A469" s="64" t="s">
        <v>115</v>
      </c>
      <c r="B469" s="33"/>
      <c r="C469" s="34">
        <v>1</v>
      </c>
      <c r="D469" s="34">
        <v>1</v>
      </c>
      <c r="E469" s="30"/>
      <c r="F469" s="30"/>
      <c r="G469" s="30"/>
      <c r="H469" s="30"/>
      <c r="I469" s="30"/>
      <c r="J469" s="30"/>
      <c r="K469" s="30"/>
      <c r="L469" s="30"/>
      <c r="M469" s="30"/>
      <c r="N469" s="75"/>
      <c r="O469" s="97"/>
    </row>
    <row r="470" spans="1:15" s="2" customFormat="1" ht="18" customHeight="1" x14ac:dyDescent="0.3">
      <c r="A470" s="64" t="s">
        <v>61</v>
      </c>
      <c r="B470" s="33"/>
      <c r="C470" s="34">
        <v>2</v>
      </c>
      <c r="D470" s="34">
        <v>2</v>
      </c>
      <c r="E470" s="30"/>
      <c r="F470" s="30">
        <v>2</v>
      </c>
      <c r="G470" s="30">
        <v>2</v>
      </c>
      <c r="H470" s="30"/>
      <c r="I470" s="30">
        <v>2</v>
      </c>
      <c r="J470" s="30"/>
      <c r="K470" s="30"/>
      <c r="L470" s="30"/>
      <c r="M470" s="30"/>
      <c r="N470" s="75">
        <v>80000</v>
      </c>
      <c r="O470" s="97"/>
    </row>
    <row r="471" spans="1:15" ht="18" customHeight="1" x14ac:dyDescent="0.3">
      <c r="A471" s="64" t="s">
        <v>77</v>
      </c>
      <c r="B471" s="33"/>
      <c r="C471" s="34"/>
      <c r="D471" s="34"/>
      <c r="E471" s="30"/>
      <c r="F471" s="30"/>
      <c r="G471" s="30"/>
      <c r="H471" s="30"/>
      <c r="I471" s="30"/>
      <c r="J471" s="30"/>
      <c r="K471" s="30"/>
      <c r="L471" s="30"/>
      <c r="M471" s="30"/>
      <c r="N471" s="75"/>
      <c r="O471" s="97"/>
    </row>
    <row r="472" spans="1:15" ht="18" customHeight="1" x14ac:dyDescent="0.3">
      <c r="A472" s="64" t="s">
        <v>81</v>
      </c>
      <c r="B472" s="33"/>
      <c r="C472" s="34">
        <v>1</v>
      </c>
      <c r="D472" s="34"/>
      <c r="E472" s="30"/>
      <c r="F472" s="30">
        <v>1</v>
      </c>
      <c r="G472" s="30">
        <v>1</v>
      </c>
      <c r="H472" s="30"/>
      <c r="I472" s="30">
        <v>1</v>
      </c>
      <c r="J472" s="30"/>
      <c r="K472" s="30"/>
      <c r="L472" s="30"/>
      <c r="M472" s="30"/>
      <c r="N472" s="75">
        <v>10000</v>
      </c>
      <c r="O472" s="97">
        <v>10000</v>
      </c>
    </row>
    <row r="473" spans="1:15" ht="18" customHeight="1" x14ac:dyDescent="0.3">
      <c r="A473" s="64" t="s">
        <v>82</v>
      </c>
      <c r="B473" s="33"/>
      <c r="C473" s="34"/>
      <c r="D473" s="34"/>
      <c r="E473" s="30"/>
      <c r="F473" s="30"/>
      <c r="G473" s="30"/>
      <c r="H473" s="30"/>
      <c r="I473" s="30"/>
      <c r="J473" s="30"/>
      <c r="K473" s="30"/>
      <c r="L473" s="30"/>
      <c r="M473" s="30"/>
      <c r="N473" s="75"/>
      <c r="O473" s="97"/>
    </row>
    <row r="474" spans="1:15" ht="18" customHeight="1" x14ac:dyDescent="0.3">
      <c r="A474" s="64" t="s">
        <v>111</v>
      </c>
      <c r="B474" s="33"/>
      <c r="C474" s="34"/>
      <c r="D474" s="34"/>
      <c r="E474" s="30"/>
      <c r="F474" s="30"/>
      <c r="G474" s="30"/>
      <c r="H474" s="30"/>
      <c r="I474" s="30"/>
      <c r="J474" s="30"/>
      <c r="K474" s="30"/>
      <c r="L474" s="30"/>
      <c r="M474" s="30"/>
      <c r="N474" s="75"/>
      <c r="O474" s="97"/>
    </row>
    <row r="475" spans="1:15" ht="18" customHeight="1" x14ac:dyDescent="0.3">
      <c r="A475" s="64" t="s">
        <v>93</v>
      </c>
      <c r="B475" s="33"/>
      <c r="C475" s="34"/>
      <c r="D475" s="34"/>
      <c r="E475" s="30"/>
      <c r="F475" s="30"/>
      <c r="G475" s="30"/>
      <c r="H475" s="30"/>
      <c r="I475" s="30"/>
      <c r="J475" s="30"/>
      <c r="K475" s="30"/>
      <c r="L475" s="30"/>
      <c r="M475" s="30"/>
      <c r="N475" s="75"/>
      <c r="O475" s="97"/>
    </row>
    <row r="476" spans="1:15" ht="18" customHeight="1" x14ac:dyDescent="0.3">
      <c r="A476" s="64" t="s">
        <v>134</v>
      </c>
      <c r="B476" s="33"/>
      <c r="C476" s="34"/>
      <c r="D476" s="34"/>
      <c r="E476" s="30"/>
      <c r="F476" s="30"/>
      <c r="G476" s="30"/>
      <c r="H476" s="30"/>
      <c r="I476" s="30"/>
      <c r="J476" s="30"/>
      <c r="K476" s="30"/>
      <c r="L476" s="30"/>
      <c r="M476" s="30"/>
      <c r="N476" s="75"/>
      <c r="O476" s="97"/>
    </row>
    <row r="477" spans="1:15" ht="18" customHeight="1" x14ac:dyDescent="0.3">
      <c r="A477" s="64" t="s">
        <v>30</v>
      </c>
      <c r="B477" s="33"/>
      <c r="C477" s="34"/>
      <c r="D477" s="34"/>
      <c r="E477" s="30"/>
      <c r="F477" s="30"/>
      <c r="G477" s="30"/>
      <c r="H477" s="30"/>
      <c r="I477" s="30"/>
      <c r="J477" s="30"/>
      <c r="K477" s="30"/>
      <c r="L477" s="30"/>
      <c r="M477" s="30"/>
      <c r="N477" s="75"/>
      <c r="O477" s="97"/>
    </row>
    <row r="478" spans="1:15" ht="18" customHeight="1" x14ac:dyDescent="0.3">
      <c r="A478" s="64" t="s">
        <v>33</v>
      </c>
      <c r="B478" s="33"/>
      <c r="C478" s="34"/>
      <c r="D478" s="34"/>
      <c r="E478" s="30"/>
      <c r="F478" s="30"/>
      <c r="G478" s="30"/>
      <c r="H478" s="30"/>
      <c r="I478" s="30"/>
      <c r="J478" s="30"/>
      <c r="K478" s="30"/>
      <c r="L478" s="30"/>
      <c r="M478" s="30"/>
      <c r="N478" s="75"/>
      <c r="O478" s="97"/>
    </row>
    <row r="479" spans="1:15" ht="18" customHeight="1" x14ac:dyDescent="0.3">
      <c r="A479" s="64" t="s">
        <v>52</v>
      </c>
      <c r="B479" s="33"/>
      <c r="C479" s="34"/>
      <c r="D479" s="34"/>
      <c r="E479" s="30"/>
      <c r="F479" s="30"/>
      <c r="G479" s="30"/>
      <c r="H479" s="30"/>
      <c r="I479" s="30"/>
      <c r="J479" s="30"/>
      <c r="K479" s="30"/>
      <c r="L479" s="30"/>
      <c r="M479" s="30"/>
      <c r="N479" s="75"/>
      <c r="O479" s="97"/>
    </row>
    <row r="480" spans="1:15" ht="18" customHeight="1" x14ac:dyDescent="0.3">
      <c r="A480" s="64" t="s">
        <v>135</v>
      </c>
      <c r="B480" s="33"/>
      <c r="C480" s="34"/>
      <c r="D480" s="34"/>
      <c r="E480" s="30"/>
      <c r="F480" s="30"/>
      <c r="G480" s="30"/>
      <c r="H480" s="30"/>
      <c r="I480" s="30"/>
      <c r="J480" s="30"/>
      <c r="K480" s="30"/>
      <c r="L480" s="30"/>
      <c r="M480" s="30"/>
      <c r="N480" s="75"/>
      <c r="O480" s="97"/>
    </row>
    <row r="481" spans="1:15" ht="18" customHeight="1" x14ac:dyDescent="0.3">
      <c r="A481" s="64" t="s">
        <v>114</v>
      </c>
      <c r="B481" s="33"/>
      <c r="C481" s="34"/>
      <c r="D481" s="34"/>
      <c r="E481" s="30"/>
      <c r="F481" s="30"/>
      <c r="G481" s="30"/>
      <c r="H481" s="30"/>
      <c r="I481" s="30"/>
      <c r="J481" s="30"/>
      <c r="K481" s="30"/>
      <c r="L481" s="30"/>
      <c r="M481" s="30"/>
      <c r="N481" s="75"/>
      <c r="O481" s="97"/>
    </row>
    <row r="482" spans="1:15" ht="18" customHeight="1" x14ac:dyDescent="0.3">
      <c r="A482" s="64" t="s">
        <v>31</v>
      </c>
      <c r="B482" s="33"/>
      <c r="C482" s="34"/>
      <c r="D482" s="34"/>
      <c r="E482" s="30"/>
      <c r="F482" s="30"/>
      <c r="G482" s="30"/>
      <c r="H482" s="30"/>
      <c r="I482" s="30"/>
      <c r="J482" s="30"/>
      <c r="K482" s="30"/>
      <c r="L482" s="30"/>
      <c r="M482" s="30"/>
      <c r="N482" s="75"/>
      <c r="O482" s="118"/>
    </row>
    <row r="483" spans="1:15" ht="18" customHeight="1" thickBot="1" x14ac:dyDescent="0.3">
      <c r="A483" s="65" t="s">
        <v>6</v>
      </c>
      <c r="B483" s="35">
        <v>15</v>
      </c>
      <c r="C483" s="36">
        <f t="shared" ref="C483:M483" si="51">SUM(C438:C482)</f>
        <v>97</v>
      </c>
      <c r="D483" s="36">
        <f t="shared" si="51"/>
        <v>95</v>
      </c>
      <c r="E483" s="36">
        <f t="shared" si="51"/>
        <v>0</v>
      </c>
      <c r="F483" s="36">
        <f t="shared" si="51"/>
        <v>94</v>
      </c>
      <c r="G483" s="36">
        <f t="shared" si="51"/>
        <v>92</v>
      </c>
      <c r="H483" s="36">
        <f t="shared" si="51"/>
        <v>2</v>
      </c>
      <c r="I483" s="36">
        <f t="shared" si="51"/>
        <v>83</v>
      </c>
      <c r="J483" s="36">
        <f t="shared" si="51"/>
        <v>1</v>
      </c>
      <c r="K483" s="36">
        <f t="shared" si="51"/>
        <v>6</v>
      </c>
      <c r="L483" s="36">
        <f t="shared" si="51"/>
        <v>0</v>
      </c>
      <c r="M483" s="36">
        <f t="shared" si="51"/>
        <v>0</v>
      </c>
      <c r="N483" s="76">
        <f>SUM(N438:N482)</f>
        <v>339500</v>
      </c>
      <c r="O483" s="130">
        <f>SUM(O438:O482)</f>
        <v>152000</v>
      </c>
    </row>
    <row r="484" spans="1:15" ht="18" customHeight="1" x14ac:dyDescent="0.3">
      <c r="A484" s="78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06"/>
    </row>
    <row r="485" spans="1:15" ht="18" customHeight="1" thickBot="1" x14ac:dyDescent="0.35">
      <c r="A485" s="162" t="s">
        <v>7</v>
      </c>
      <c r="B485" s="163"/>
      <c r="C485" s="163"/>
      <c r="D485" s="37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106"/>
    </row>
    <row r="486" spans="1:15" ht="18" customHeight="1" x14ac:dyDescent="0.3">
      <c r="A486" s="63" t="s">
        <v>25</v>
      </c>
      <c r="B486" s="31"/>
      <c r="C486" s="32">
        <v>1</v>
      </c>
      <c r="D486" s="32">
        <v>1</v>
      </c>
      <c r="E486" s="29"/>
      <c r="F486" s="29">
        <v>1</v>
      </c>
      <c r="G486" s="29">
        <v>1</v>
      </c>
      <c r="H486" s="29"/>
      <c r="I486" s="29">
        <v>1</v>
      </c>
      <c r="J486" s="29"/>
      <c r="K486" s="29"/>
      <c r="L486" s="74"/>
      <c r="M486" s="29"/>
      <c r="N486" s="29">
        <v>2000</v>
      </c>
      <c r="O486" s="104"/>
    </row>
    <row r="487" spans="1:15" ht="18" customHeight="1" x14ac:dyDescent="0.3">
      <c r="A487" s="64" t="s">
        <v>26</v>
      </c>
      <c r="B487" s="33"/>
      <c r="C487" s="34">
        <v>36</v>
      </c>
      <c r="D487" s="34">
        <v>36</v>
      </c>
      <c r="E487" s="30"/>
      <c r="F487" s="30">
        <v>36</v>
      </c>
      <c r="G487" s="30">
        <v>36</v>
      </c>
      <c r="H487" s="30"/>
      <c r="I487" s="30">
        <v>36</v>
      </c>
      <c r="J487" s="30"/>
      <c r="K487" s="30"/>
      <c r="L487" s="75"/>
      <c r="M487" s="30"/>
      <c r="N487" s="30">
        <v>70500</v>
      </c>
      <c r="O487" s="97">
        <v>16759</v>
      </c>
    </row>
    <row r="488" spans="1:15" ht="18" customHeight="1" x14ac:dyDescent="0.3">
      <c r="A488" s="64" t="s">
        <v>39</v>
      </c>
      <c r="B488" s="33"/>
      <c r="C488" s="34"/>
      <c r="D488" s="34"/>
      <c r="E488" s="30"/>
      <c r="F488" s="30"/>
      <c r="G488" s="30"/>
      <c r="H488" s="30"/>
      <c r="I488" s="30"/>
      <c r="J488" s="30"/>
      <c r="K488" s="30"/>
      <c r="L488" s="75"/>
      <c r="M488" s="30"/>
      <c r="N488" s="30"/>
      <c r="O488" s="97"/>
    </row>
    <row r="489" spans="1:15" ht="18" customHeight="1" x14ac:dyDescent="0.3">
      <c r="A489" s="64" t="s">
        <v>63</v>
      </c>
      <c r="B489" s="33"/>
      <c r="C489" s="34">
        <v>2</v>
      </c>
      <c r="D489" s="34">
        <v>2</v>
      </c>
      <c r="E489" s="30"/>
      <c r="F489" s="30">
        <v>2</v>
      </c>
      <c r="G489" s="30">
        <v>2</v>
      </c>
      <c r="H489" s="30">
        <v>2</v>
      </c>
      <c r="I489" s="30"/>
      <c r="J489" s="30"/>
      <c r="K489" s="30"/>
      <c r="L489" s="75"/>
      <c r="M489" s="30"/>
      <c r="N489" s="30"/>
      <c r="O489" s="97"/>
    </row>
    <row r="490" spans="1:15" ht="18" customHeight="1" x14ac:dyDescent="0.3">
      <c r="A490" s="64" t="s">
        <v>79</v>
      </c>
      <c r="B490" s="33"/>
      <c r="C490" s="34"/>
      <c r="D490" s="34"/>
      <c r="E490" s="30"/>
      <c r="F490" s="30"/>
      <c r="G490" s="30"/>
      <c r="H490" s="30"/>
      <c r="I490" s="30"/>
      <c r="J490" s="30"/>
      <c r="K490" s="30"/>
      <c r="L490" s="75"/>
      <c r="M490" s="30"/>
      <c r="N490" s="30"/>
      <c r="O490" s="97"/>
    </row>
    <row r="491" spans="1:15" ht="18" customHeight="1" x14ac:dyDescent="0.3">
      <c r="A491" s="64" t="s">
        <v>89</v>
      </c>
      <c r="B491" s="33"/>
      <c r="C491" s="34"/>
      <c r="D491" s="34"/>
      <c r="E491" s="30"/>
      <c r="F491" s="30"/>
      <c r="G491" s="30"/>
      <c r="H491" s="30"/>
      <c r="I491" s="30"/>
      <c r="J491" s="30"/>
      <c r="K491" s="30"/>
      <c r="L491" s="75"/>
      <c r="M491" s="30"/>
      <c r="N491" s="30"/>
      <c r="O491" s="97"/>
    </row>
    <row r="492" spans="1:15" ht="18" customHeight="1" x14ac:dyDescent="0.3">
      <c r="A492" s="64" t="s">
        <v>132</v>
      </c>
      <c r="B492" s="33"/>
      <c r="C492" s="34"/>
      <c r="D492" s="34"/>
      <c r="E492" s="30"/>
      <c r="F492" s="30"/>
      <c r="G492" s="30"/>
      <c r="H492" s="30"/>
      <c r="I492" s="30"/>
      <c r="J492" s="30"/>
      <c r="K492" s="30"/>
      <c r="L492" s="75"/>
      <c r="M492" s="30"/>
      <c r="N492" s="30"/>
      <c r="O492" s="97"/>
    </row>
    <row r="493" spans="1:15" ht="18" customHeight="1" x14ac:dyDescent="0.3">
      <c r="A493" s="64" t="s">
        <v>58</v>
      </c>
      <c r="B493" s="33"/>
      <c r="C493" s="34"/>
      <c r="D493" s="34"/>
      <c r="E493" s="30"/>
      <c r="F493" s="30"/>
      <c r="G493" s="30"/>
      <c r="H493" s="30"/>
      <c r="I493" s="30"/>
      <c r="J493" s="30"/>
      <c r="K493" s="30"/>
      <c r="L493" s="75"/>
      <c r="M493" s="30"/>
      <c r="N493" s="30"/>
      <c r="O493" s="97"/>
    </row>
    <row r="494" spans="1:15" ht="18" customHeight="1" x14ac:dyDescent="0.3">
      <c r="A494" s="64" t="s">
        <v>90</v>
      </c>
      <c r="B494" s="33"/>
      <c r="C494" s="34"/>
      <c r="D494" s="34"/>
      <c r="E494" s="30"/>
      <c r="F494" s="30"/>
      <c r="G494" s="30"/>
      <c r="H494" s="30"/>
      <c r="I494" s="30"/>
      <c r="J494" s="30"/>
      <c r="K494" s="30"/>
      <c r="L494" s="75"/>
      <c r="M494" s="30"/>
      <c r="N494" s="30"/>
      <c r="O494" s="97"/>
    </row>
    <row r="495" spans="1:15" ht="18" customHeight="1" x14ac:dyDescent="0.3">
      <c r="A495" s="64" t="s">
        <v>128</v>
      </c>
      <c r="B495" s="33"/>
      <c r="C495" s="34"/>
      <c r="D495" s="34"/>
      <c r="E495" s="30"/>
      <c r="F495" s="30"/>
      <c r="G495" s="30"/>
      <c r="H495" s="30"/>
      <c r="I495" s="30"/>
      <c r="J495" s="30"/>
      <c r="K495" s="30"/>
      <c r="L495" s="75"/>
      <c r="M495" s="30"/>
      <c r="N495" s="30"/>
      <c r="O495" s="97"/>
    </row>
    <row r="496" spans="1:15" s="2" customFormat="1" ht="18" customHeight="1" x14ac:dyDescent="0.3">
      <c r="A496" s="64" t="s">
        <v>27</v>
      </c>
      <c r="B496" s="33"/>
      <c r="C496" s="34"/>
      <c r="D496" s="34"/>
      <c r="E496" s="30"/>
      <c r="F496" s="30"/>
      <c r="G496" s="30"/>
      <c r="H496" s="30"/>
      <c r="I496" s="30"/>
      <c r="J496" s="30"/>
      <c r="K496" s="30"/>
      <c r="L496" s="75"/>
      <c r="M496" s="30"/>
      <c r="N496" s="30"/>
      <c r="O496" s="97"/>
    </row>
    <row r="497" spans="1:15" s="2" customFormat="1" ht="18" customHeight="1" x14ac:dyDescent="0.3">
      <c r="A497" s="64" t="s">
        <v>28</v>
      </c>
      <c r="B497" s="33"/>
      <c r="C497" s="34"/>
      <c r="D497" s="34"/>
      <c r="E497" s="30"/>
      <c r="F497" s="30"/>
      <c r="G497" s="30"/>
      <c r="H497" s="30"/>
      <c r="I497" s="30"/>
      <c r="J497" s="30"/>
      <c r="K497" s="30"/>
      <c r="L497" s="75"/>
      <c r="M497" s="30"/>
      <c r="N497" s="30"/>
      <c r="O497" s="97"/>
    </row>
    <row r="498" spans="1:15" s="2" customFormat="1" ht="18" customHeight="1" x14ac:dyDescent="0.3">
      <c r="A498" s="64" t="s">
        <v>29</v>
      </c>
      <c r="B498" s="33"/>
      <c r="C498" s="34"/>
      <c r="D498" s="34"/>
      <c r="E498" s="30"/>
      <c r="F498" s="30"/>
      <c r="G498" s="30"/>
      <c r="H498" s="30"/>
      <c r="I498" s="30"/>
      <c r="J498" s="30"/>
      <c r="K498" s="30"/>
      <c r="L498" s="75"/>
      <c r="M498" s="30"/>
      <c r="N498" s="30"/>
      <c r="O498" s="97"/>
    </row>
    <row r="499" spans="1:15" s="2" customFormat="1" ht="18" customHeight="1" x14ac:dyDescent="0.3">
      <c r="A499" s="64" t="s">
        <v>62</v>
      </c>
      <c r="B499" s="33"/>
      <c r="C499" s="34"/>
      <c r="D499" s="34"/>
      <c r="E499" s="30"/>
      <c r="F499" s="30"/>
      <c r="G499" s="30"/>
      <c r="H499" s="30"/>
      <c r="I499" s="30"/>
      <c r="J499" s="30"/>
      <c r="K499" s="30"/>
      <c r="L499" s="75"/>
      <c r="M499" s="30"/>
      <c r="N499" s="30"/>
      <c r="O499" s="97"/>
    </row>
    <row r="500" spans="1:15" s="2" customFormat="1" ht="18" customHeight="1" x14ac:dyDescent="0.3">
      <c r="A500" s="64" t="s">
        <v>101</v>
      </c>
      <c r="B500" s="33"/>
      <c r="C500" s="34"/>
      <c r="D500" s="34"/>
      <c r="E500" s="30"/>
      <c r="F500" s="30"/>
      <c r="G500" s="30"/>
      <c r="H500" s="30"/>
      <c r="I500" s="30"/>
      <c r="J500" s="30"/>
      <c r="K500" s="30"/>
      <c r="L500" s="75"/>
      <c r="M500" s="30"/>
      <c r="N500" s="30"/>
      <c r="O500" s="97"/>
    </row>
    <row r="501" spans="1:15" s="2" customFormat="1" ht="18" customHeight="1" x14ac:dyDescent="0.3">
      <c r="A501" s="64" t="s">
        <v>113</v>
      </c>
      <c r="B501" s="33"/>
      <c r="C501" s="34"/>
      <c r="D501" s="34"/>
      <c r="E501" s="30"/>
      <c r="F501" s="30"/>
      <c r="G501" s="30"/>
      <c r="H501" s="30"/>
      <c r="I501" s="30"/>
      <c r="J501" s="30"/>
      <c r="K501" s="30"/>
      <c r="L501" s="75"/>
      <c r="M501" s="30"/>
      <c r="N501" s="30"/>
      <c r="O501" s="97"/>
    </row>
    <row r="502" spans="1:15" s="2" customFormat="1" ht="18" customHeight="1" x14ac:dyDescent="0.3">
      <c r="A502" s="64" t="s">
        <v>47</v>
      </c>
      <c r="B502" s="33"/>
      <c r="C502" s="34">
        <v>2</v>
      </c>
      <c r="D502" s="34">
        <v>2</v>
      </c>
      <c r="E502" s="30"/>
      <c r="F502" s="30">
        <v>2</v>
      </c>
      <c r="G502" s="30">
        <v>2</v>
      </c>
      <c r="H502" s="30"/>
      <c r="I502" s="30">
        <v>2</v>
      </c>
      <c r="J502" s="30"/>
      <c r="K502" s="30"/>
      <c r="L502" s="75"/>
      <c r="M502" s="30"/>
      <c r="N502" s="30">
        <v>5000</v>
      </c>
      <c r="O502" s="97"/>
    </row>
    <row r="503" spans="1:15" s="2" customFormat="1" ht="18" customHeight="1" x14ac:dyDescent="0.3">
      <c r="A503" s="64" t="s">
        <v>48</v>
      </c>
      <c r="B503" s="33"/>
      <c r="C503" s="34">
        <v>31</v>
      </c>
      <c r="D503" s="34">
        <v>31</v>
      </c>
      <c r="E503" s="30"/>
      <c r="F503" s="30">
        <v>31</v>
      </c>
      <c r="G503" s="30">
        <v>31</v>
      </c>
      <c r="H503" s="30">
        <v>9</v>
      </c>
      <c r="I503" s="30">
        <v>22</v>
      </c>
      <c r="J503" s="30"/>
      <c r="K503" s="30"/>
      <c r="L503" s="75"/>
      <c r="M503" s="30"/>
      <c r="N503" s="30">
        <v>18500</v>
      </c>
      <c r="O503" s="97">
        <v>3890</v>
      </c>
    </row>
    <row r="504" spans="1:15" s="2" customFormat="1" ht="18" customHeight="1" x14ac:dyDescent="0.3">
      <c r="A504" s="64" t="s">
        <v>49</v>
      </c>
      <c r="B504" s="33"/>
      <c r="C504" s="34">
        <v>13</v>
      </c>
      <c r="D504" s="34">
        <v>13</v>
      </c>
      <c r="E504" s="30"/>
      <c r="F504" s="30">
        <v>13</v>
      </c>
      <c r="G504" s="30">
        <v>13</v>
      </c>
      <c r="H504" s="30"/>
      <c r="I504" s="30">
        <v>13</v>
      </c>
      <c r="J504" s="30"/>
      <c r="K504" s="30"/>
      <c r="L504" s="75"/>
      <c r="M504" s="30"/>
      <c r="N504" s="30">
        <v>17000</v>
      </c>
      <c r="O504" s="97">
        <v>10000</v>
      </c>
    </row>
    <row r="505" spans="1:15" s="2" customFormat="1" ht="18" customHeight="1" x14ac:dyDescent="0.3">
      <c r="A505" s="64" t="s">
        <v>91</v>
      </c>
      <c r="B505" s="33"/>
      <c r="C505" s="34"/>
      <c r="D505" s="34"/>
      <c r="E505" s="30"/>
      <c r="F505" s="30"/>
      <c r="G505" s="30"/>
      <c r="H505" s="30"/>
      <c r="I505" s="30"/>
      <c r="J505" s="30"/>
      <c r="K505" s="30"/>
      <c r="L505" s="75"/>
      <c r="M505" s="30"/>
      <c r="N505" s="30"/>
      <c r="O505" s="97"/>
    </row>
    <row r="506" spans="1:15" s="2" customFormat="1" ht="18" customHeight="1" x14ac:dyDescent="0.3">
      <c r="A506" s="64" t="s">
        <v>50</v>
      </c>
      <c r="B506" s="33"/>
      <c r="C506" s="34"/>
      <c r="D506" s="34"/>
      <c r="E506" s="30"/>
      <c r="F506" s="30"/>
      <c r="G506" s="30"/>
      <c r="H506" s="30"/>
      <c r="I506" s="30"/>
      <c r="J506" s="30"/>
      <c r="K506" s="30"/>
      <c r="L506" s="75"/>
      <c r="M506" s="30"/>
      <c r="N506" s="30"/>
      <c r="O506" s="97"/>
    </row>
    <row r="507" spans="1:15" s="2" customFormat="1" ht="18" customHeight="1" x14ac:dyDescent="0.3">
      <c r="A507" s="64" t="s">
        <v>51</v>
      </c>
      <c r="B507" s="33"/>
      <c r="C507" s="34"/>
      <c r="D507" s="34"/>
      <c r="E507" s="30"/>
      <c r="F507" s="30"/>
      <c r="G507" s="30"/>
      <c r="H507" s="30"/>
      <c r="I507" s="30"/>
      <c r="J507" s="30"/>
      <c r="K507" s="30"/>
      <c r="L507" s="75"/>
      <c r="M507" s="30"/>
      <c r="N507" s="30"/>
      <c r="O507" s="97"/>
    </row>
    <row r="508" spans="1:15" s="2" customFormat="1" ht="18" customHeight="1" x14ac:dyDescent="0.3">
      <c r="A508" s="64" t="s">
        <v>102</v>
      </c>
      <c r="B508" s="33"/>
      <c r="C508" s="34"/>
      <c r="D508" s="34"/>
      <c r="E508" s="30"/>
      <c r="F508" s="30"/>
      <c r="G508" s="30"/>
      <c r="H508" s="30"/>
      <c r="I508" s="30"/>
      <c r="J508" s="30"/>
      <c r="K508" s="30"/>
      <c r="L508" s="75"/>
      <c r="M508" s="30"/>
      <c r="N508" s="30"/>
      <c r="O508" s="97"/>
    </row>
    <row r="509" spans="1:15" s="2" customFormat="1" ht="18" customHeight="1" x14ac:dyDescent="0.3">
      <c r="A509" s="64" t="s">
        <v>59</v>
      </c>
      <c r="B509" s="33"/>
      <c r="C509" s="34">
        <v>4</v>
      </c>
      <c r="D509" s="34">
        <v>4</v>
      </c>
      <c r="E509" s="30"/>
      <c r="F509" s="30">
        <v>4</v>
      </c>
      <c r="G509" s="30">
        <v>4</v>
      </c>
      <c r="H509" s="30"/>
      <c r="I509" s="30">
        <v>4</v>
      </c>
      <c r="J509" s="30"/>
      <c r="K509" s="30"/>
      <c r="L509" s="75"/>
      <c r="M509" s="30"/>
      <c r="N509" s="30">
        <v>12000</v>
      </c>
      <c r="O509" s="97">
        <v>6000</v>
      </c>
    </row>
    <row r="510" spans="1:15" s="2" customFormat="1" ht="18" customHeight="1" x14ac:dyDescent="0.3">
      <c r="A510" s="64" t="s">
        <v>92</v>
      </c>
      <c r="B510" s="33"/>
      <c r="C510" s="34"/>
      <c r="D510" s="34"/>
      <c r="E510" s="30"/>
      <c r="F510" s="30"/>
      <c r="G510" s="30"/>
      <c r="H510" s="30"/>
      <c r="I510" s="30"/>
      <c r="J510" s="30"/>
      <c r="K510" s="30"/>
      <c r="L510" s="75"/>
      <c r="M510" s="30"/>
      <c r="N510" s="30"/>
      <c r="O510" s="97"/>
    </row>
    <row r="511" spans="1:15" s="2" customFormat="1" ht="18" customHeight="1" x14ac:dyDescent="0.3">
      <c r="A511" s="64" t="s">
        <v>123</v>
      </c>
      <c r="B511" s="33"/>
      <c r="C511" s="34"/>
      <c r="D511" s="34"/>
      <c r="E511" s="30"/>
      <c r="F511" s="30"/>
      <c r="G511" s="30"/>
      <c r="H511" s="30"/>
      <c r="I511" s="30"/>
      <c r="J511" s="30"/>
      <c r="K511" s="30"/>
      <c r="L511" s="75"/>
      <c r="M511" s="30"/>
      <c r="N511" s="30"/>
      <c r="O511" s="97"/>
    </row>
    <row r="512" spans="1:15" s="2" customFormat="1" ht="18" customHeight="1" x14ac:dyDescent="0.3">
      <c r="A512" s="64" t="s">
        <v>124</v>
      </c>
      <c r="B512" s="33"/>
      <c r="C512" s="34"/>
      <c r="D512" s="34"/>
      <c r="E512" s="30"/>
      <c r="F512" s="30"/>
      <c r="G512" s="30"/>
      <c r="H512" s="30"/>
      <c r="I512" s="30"/>
      <c r="J512" s="30"/>
      <c r="K512" s="30"/>
      <c r="L512" s="75"/>
      <c r="M512" s="30"/>
      <c r="N512" s="30"/>
      <c r="O512" s="97"/>
    </row>
    <row r="513" spans="1:15" s="2" customFormat="1" ht="18" customHeight="1" x14ac:dyDescent="0.3">
      <c r="A513" s="64" t="s">
        <v>133</v>
      </c>
      <c r="B513" s="33"/>
      <c r="C513" s="34"/>
      <c r="D513" s="34"/>
      <c r="E513" s="30"/>
      <c r="F513" s="30"/>
      <c r="G513" s="30"/>
      <c r="H513" s="30"/>
      <c r="I513" s="30"/>
      <c r="J513" s="30"/>
      <c r="K513" s="30"/>
      <c r="L513" s="75"/>
      <c r="M513" s="30"/>
      <c r="N513" s="30"/>
      <c r="O513" s="97"/>
    </row>
    <row r="514" spans="1:15" s="2" customFormat="1" ht="18" customHeight="1" x14ac:dyDescent="0.3">
      <c r="A514" s="64" t="s">
        <v>60</v>
      </c>
      <c r="B514" s="33"/>
      <c r="C514" s="34"/>
      <c r="D514" s="34"/>
      <c r="E514" s="30"/>
      <c r="F514" s="30"/>
      <c r="G514" s="30"/>
      <c r="H514" s="30"/>
      <c r="I514" s="30"/>
      <c r="J514" s="30"/>
      <c r="K514" s="30"/>
      <c r="L514" s="75"/>
      <c r="M514" s="30"/>
      <c r="N514" s="30"/>
      <c r="O514" s="97"/>
    </row>
    <row r="515" spans="1:15" ht="18" customHeight="1" x14ac:dyDescent="0.3">
      <c r="A515" s="64" t="s">
        <v>103</v>
      </c>
      <c r="B515" s="33"/>
      <c r="C515" s="34"/>
      <c r="D515" s="34"/>
      <c r="E515" s="30"/>
      <c r="F515" s="30"/>
      <c r="G515" s="30"/>
      <c r="H515" s="30"/>
      <c r="I515" s="30"/>
      <c r="J515" s="30"/>
      <c r="K515" s="30"/>
      <c r="L515" s="75"/>
      <c r="M515" s="30"/>
      <c r="N515" s="30"/>
      <c r="O515" s="97"/>
    </row>
    <row r="516" spans="1:15" ht="18" customHeight="1" x14ac:dyDescent="0.3">
      <c r="A516" s="64" t="s">
        <v>104</v>
      </c>
      <c r="B516" s="33"/>
      <c r="C516" s="34">
        <v>1</v>
      </c>
      <c r="D516" s="34">
        <v>1</v>
      </c>
      <c r="E516" s="30"/>
      <c r="F516" s="30">
        <v>1</v>
      </c>
      <c r="G516" s="30">
        <v>1</v>
      </c>
      <c r="H516" s="30"/>
      <c r="I516" s="30">
        <v>1</v>
      </c>
      <c r="J516" s="30"/>
      <c r="K516" s="30"/>
      <c r="L516" s="75"/>
      <c r="M516" s="30"/>
      <c r="N516" s="30">
        <v>3000</v>
      </c>
      <c r="O516" s="97">
        <v>3000</v>
      </c>
    </row>
    <row r="517" spans="1:15" ht="18" customHeight="1" x14ac:dyDescent="0.3">
      <c r="A517" s="64" t="s">
        <v>115</v>
      </c>
      <c r="B517" s="33"/>
      <c r="C517" s="34"/>
      <c r="D517" s="34"/>
      <c r="E517" s="30"/>
      <c r="F517" s="30"/>
      <c r="G517" s="30"/>
      <c r="H517" s="30"/>
      <c r="I517" s="30"/>
      <c r="J517" s="30"/>
      <c r="K517" s="30"/>
      <c r="L517" s="75"/>
      <c r="M517" s="30"/>
      <c r="N517" s="30"/>
      <c r="O517" s="97"/>
    </row>
    <row r="518" spans="1:15" ht="18" customHeight="1" x14ac:dyDescent="0.3">
      <c r="A518" s="64" t="s">
        <v>61</v>
      </c>
      <c r="B518" s="33"/>
      <c r="C518" s="34"/>
      <c r="D518" s="34"/>
      <c r="E518" s="30"/>
      <c r="F518" s="30"/>
      <c r="G518" s="30"/>
      <c r="H518" s="30"/>
      <c r="I518" s="30"/>
      <c r="J518" s="30"/>
      <c r="K518" s="30"/>
      <c r="L518" s="75"/>
      <c r="M518" s="30"/>
      <c r="N518" s="30"/>
      <c r="O518" s="97"/>
    </row>
    <row r="519" spans="1:15" ht="18" customHeight="1" x14ac:dyDescent="0.3">
      <c r="A519" s="64" t="s">
        <v>77</v>
      </c>
      <c r="B519" s="33"/>
      <c r="C519" s="34"/>
      <c r="D519" s="34"/>
      <c r="E519" s="30"/>
      <c r="F519" s="30"/>
      <c r="G519" s="30"/>
      <c r="H519" s="30"/>
      <c r="I519" s="30"/>
      <c r="J519" s="30"/>
      <c r="K519" s="30"/>
      <c r="L519" s="75"/>
      <c r="M519" s="30"/>
      <c r="N519" s="30"/>
      <c r="O519" s="97"/>
    </row>
    <row r="520" spans="1:15" ht="18" customHeight="1" x14ac:dyDescent="0.3">
      <c r="A520" s="64" t="s">
        <v>81</v>
      </c>
      <c r="B520" s="33"/>
      <c r="C520" s="34"/>
      <c r="D520" s="34"/>
      <c r="E520" s="30"/>
      <c r="F520" s="30"/>
      <c r="G520" s="30"/>
      <c r="H520" s="30"/>
      <c r="I520" s="30"/>
      <c r="J520" s="30"/>
      <c r="K520" s="30"/>
      <c r="L520" s="75"/>
      <c r="M520" s="30"/>
      <c r="N520" s="30"/>
      <c r="O520" s="97"/>
    </row>
    <row r="521" spans="1:15" ht="18" customHeight="1" x14ac:dyDescent="0.3">
      <c r="A521" s="64" t="s">
        <v>82</v>
      </c>
      <c r="B521" s="33"/>
      <c r="C521" s="34">
        <v>1</v>
      </c>
      <c r="D521" s="34">
        <v>1</v>
      </c>
      <c r="E521" s="30"/>
      <c r="F521" s="30">
        <v>1</v>
      </c>
      <c r="G521" s="30">
        <v>1</v>
      </c>
      <c r="H521" s="30"/>
      <c r="I521" s="30">
        <v>1</v>
      </c>
      <c r="J521" s="30"/>
      <c r="K521" s="30"/>
      <c r="L521" s="75"/>
      <c r="M521" s="30"/>
      <c r="N521" s="30">
        <v>500</v>
      </c>
      <c r="O521" s="97"/>
    </row>
    <row r="522" spans="1:15" ht="18" customHeight="1" x14ac:dyDescent="0.3">
      <c r="A522" s="64" t="s">
        <v>111</v>
      </c>
      <c r="B522" s="33"/>
      <c r="C522" s="34"/>
      <c r="D522" s="34"/>
      <c r="E522" s="30"/>
      <c r="F522" s="30"/>
      <c r="G522" s="30"/>
      <c r="H522" s="30"/>
      <c r="I522" s="30"/>
      <c r="J522" s="30"/>
      <c r="K522" s="30"/>
      <c r="L522" s="75"/>
      <c r="M522" s="30"/>
      <c r="N522" s="30"/>
      <c r="O522" s="97"/>
    </row>
    <row r="523" spans="1:15" ht="18" customHeight="1" x14ac:dyDescent="0.3">
      <c r="A523" s="64" t="s">
        <v>93</v>
      </c>
      <c r="B523" s="33"/>
      <c r="C523" s="34"/>
      <c r="D523" s="34"/>
      <c r="E523" s="30"/>
      <c r="F523" s="30"/>
      <c r="G523" s="30"/>
      <c r="H523" s="30"/>
      <c r="I523" s="30"/>
      <c r="J523" s="30"/>
      <c r="K523" s="30"/>
      <c r="L523" s="75"/>
      <c r="M523" s="30"/>
      <c r="N523" s="30"/>
      <c r="O523" s="97"/>
    </row>
    <row r="524" spans="1:15" ht="18" customHeight="1" x14ac:dyDescent="0.3">
      <c r="A524" s="64" t="s">
        <v>134</v>
      </c>
      <c r="B524" s="33"/>
      <c r="C524" s="34"/>
      <c r="D524" s="34"/>
      <c r="E524" s="30"/>
      <c r="F524" s="30"/>
      <c r="G524" s="30"/>
      <c r="H524" s="30"/>
      <c r="I524" s="30"/>
      <c r="J524" s="30"/>
      <c r="K524" s="30"/>
      <c r="L524" s="75"/>
      <c r="M524" s="30"/>
      <c r="N524" s="30"/>
      <c r="O524" s="97"/>
    </row>
    <row r="525" spans="1:15" ht="18" customHeight="1" x14ac:dyDescent="0.3">
      <c r="A525" s="64" t="s">
        <v>30</v>
      </c>
      <c r="B525" s="33"/>
      <c r="C525" s="34"/>
      <c r="D525" s="34"/>
      <c r="E525" s="30"/>
      <c r="F525" s="30"/>
      <c r="G525" s="30"/>
      <c r="H525" s="30"/>
      <c r="I525" s="30"/>
      <c r="J525" s="30"/>
      <c r="K525" s="30"/>
      <c r="L525" s="75"/>
      <c r="M525" s="30"/>
      <c r="N525" s="30"/>
      <c r="O525" s="97"/>
    </row>
    <row r="526" spans="1:15" ht="18" customHeight="1" x14ac:dyDescent="0.3">
      <c r="A526" s="64" t="s">
        <v>33</v>
      </c>
      <c r="B526" s="33"/>
      <c r="C526" s="34"/>
      <c r="D526" s="34"/>
      <c r="E526" s="30"/>
      <c r="F526" s="30"/>
      <c r="G526" s="30"/>
      <c r="H526" s="30"/>
      <c r="I526" s="30"/>
      <c r="J526" s="30"/>
      <c r="K526" s="30"/>
      <c r="L526" s="75"/>
      <c r="M526" s="30"/>
      <c r="N526" s="30"/>
      <c r="O526" s="97"/>
    </row>
    <row r="527" spans="1:15" ht="18" customHeight="1" x14ac:dyDescent="0.3">
      <c r="A527" s="64" t="s">
        <v>52</v>
      </c>
      <c r="B527" s="33"/>
      <c r="C527" s="34"/>
      <c r="D527" s="34"/>
      <c r="E527" s="30"/>
      <c r="F527" s="30"/>
      <c r="G527" s="30"/>
      <c r="H527" s="30"/>
      <c r="I527" s="30"/>
      <c r="J527" s="30"/>
      <c r="K527" s="30"/>
      <c r="L527" s="75"/>
      <c r="M527" s="30"/>
      <c r="N527" s="30"/>
      <c r="O527" s="97"/>
    </row>
    <row r="528" spans="1:15" ht="18" customHeight="1" x14ac:dyDescent="0.3">
      <c r="A528" s="64" t="s">
        <v>135</v>
      </c>
      <c r="B528" s="33"/>
      <c r="C528" s="34"/>
      <c r="D528" s="34"/>
      <c r="E528" s="30"/>
      <c r="F528" s="30"/>
      <c r="G528" s="30"/>
      <c r="H528" s="30"/>
      <c r="I528" s="30"/>
      <c r="J528" s="30"/>
      <c r="K528" s="30"/>
      <c r="L528" s="75"/>
      <c r="M528" s="30"/>
      <c r="N528" s="30"/>
      <c r="O528" s="97"/>
    </row>
    <row r="529" spans="1:15" ht="18" customHeight="1" x14ac:dyDescent="0.3">
      <c r="A529" s="64" t="s">
        <v>114</v>
      </c>
      <c r="B529" s="33"/>
      <c r="C529" s="34"/>
      <c r="D529" s="34"/>
      <c r="E529" s="30"/>
      <c r="F529" s="30"/>
      <c r="G529" s="30"/>
      <c r="H529" s="30"/>
      <c r="I529" s="30"/>
      <c r="J529" s="30"/>
      <c r="K529" s="30"/>
      <c r="L529" s="75"/>
      <c r="M529" s="30"/>
      <c r="N529" s="30"/>
      <c r="O529" s="97"/>
    </row>
    <row r="530" spans="1:15" ht="18" customHeight="1" x14ac:dyDescent="0.3">
      <c r="A530" s="64" t="s">
        <v>31</v>
      </c>
      <c r="B530" s="33"/>
      <c r="C530" s="34"/>
      <c r="D530" s="34"/>
      <c r="E530" s="30"/>
      <c r="F530" s="30"/>
      <c r="G530" s="30"/>
      <c r="H530" s="30"/>
      <c r="I530" s="30"/>
      <c r="J530" s="30"/>
      <c r="K530" s="30"/>
      <c r="L530" s="75"/>
      <c r="M530" s="30"/>
      <c r="N530" s="30"/>
      <c r="O530" s="97"/>
    </row>
    <row r="531" spans="1:15" ht="18" customHeight="1" thickBot="1" x14ac:dyDescent="0.3">
      <c r="A531" s="65" t="s">
        <v>6</v>
      </c>
      <c r="B531" s="35">
        <v>12</v>
      </c>
      <c r="C531" s="36">
        <f t="shared" ref="C531:M531" si="52">SUM(C486:C530)</f>
        <v>91</v>
      </c>
      <c r="D531" s="36">
        <f t="shared" si="52"/>
        <v>91</v>
      </c>
      <c r="E531" s="36">
        <f t="shared" si="52"/>
        <v>0</v>
      </c>
      <c r="F531" s="36">
        <f t="shared" si="52"/>
        <v>91</v>
      </c>
      <c r="G531" s="36">
        <f t="shared" si="52"/>
        <v>91</v>
      </c>
      <c r="H531" s="36">
        <f t="shared" si="52"/>
        <v>11</v>
      </c>
      <c r="I531" s="36">
        <f t="shared" si="52"/>
        <v>80</v>
      </c>
      <c r="J531" s="36">
        <f t="shared" si="52"/>
        <v>0</v>
      </c>
      <c r="K531" s="36">
        <f t="shared" si="52"/>
        <v>0</v>
      </c>
      <c r="L531" s="76">
        <f t="shared" si="52"/>
        <v>0</v>
      </c>
      <c r="M531" s="36">
        <f t="shared" si="52"/>
        <v>0</v>
      </c>
      <c r="N531" s="36">
        <f>SUM(N486:N530)</f>
        <v>128500</v>
      </c>
      <c r="O531" s="90">
        <f>SUM(O486:O530)</f>
        <v>39649</v>
      </c>
    </row>
    <row r="532" spans="1:15" ht="18" customHeight="1" x14ac:dyDescent="0.3">
      <c r="A532" s="78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106"/>
    </row>
    <row r="533" spans="1:15" ht="18" customHeight="1" thickBot="1" x14ac:dyDescent="0.35">
      <c r="A533" s="162" t="s">
        <v>17</v>
      </c>
      <c r="B533" s="163"/>
      <c r="C533" s="163"/>
      <c r="D533" s="37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106"/>
    </row>
    <row r="534" spans="1:15" ht="18" customHeight="1" x14ac:dyDescent="0.3">
      <c r="A534" s="63" t="s">
        <v>25</v>
      </c>
      <c r="B534" s="31"/>
      <c r="C534" s="60">
        <v>4</v>
      </c>
      <c r="D534" s="32"/>
      <c r="E534" s="29">
        <v>4</v>
      </c>
      <c r="F534" s="29">
        <v>4</v>
      </c>
      <c r="G534" s="29">
        <v>3</v>
      </c>
      <c r="H534" s="29"/>
      <c r="I534" s="29">
        <v>3</v>
      </c>
      <c r="J534" s="29"/>
      <c r="K534" s="29"/>
      <c r="L534" s="29"/>
      <c r="M534" s="29">
        <v>1</v>
      </c>
      <c r="N534" s="74">
        <v>6000</v>
      </c>
      <c r="O534" s="104">
        <v>2000</v>
      </c>
    </row>
    <row r="535" spans="1:15" ht="18" customHeight="1" x14ac:dyDescent="0.3">
      <c r="A535" s="64" t="s">
        <v>26</v>
      </c>
      <c r="B535" s="33"/>
      <c r="C535" s="46">
        <v>4</v>
      </c>
      <c r="D535" s="34"/>
      <c r="E535" s="30">
        <v>4</v>
      </c>
      <c r="F535" s="30">
        <v>4</v>
      </c>
      <c r="G535" s="30">
        <v>4</v>
      </c>
      <c r="H535" s="30"/>
      <c r="I535" s="30">
        <v>2</v>
      </c>
      <c r="J535" s="30"/>
      <c r="K535" s="30">
        <v>2</v>
      </c>
      <c r="L535" s="30"/>
      <c r="M535" s="30"/>
      <c r="N535" s="75">
        <v>4000</v>
      </c>
      <c r="O535" s="97"/>
    </row>
    <row r="536" spans="1:15" ht="18" customHeight="1" x14ac:dyDescent="0.3">
      <c r="A536" s="64" t="s">
        <v>39</v>
      </c>
      <c r="B536" s="33"/>
      <c r="C536" s="46"/>
      <c r="D536" s="34"/>
      <c r="E536" s="30"/>
      <c r="F536" s="30"/>
      <c r="G536" s="30"/>
      <c r="H536" s="30"/>
      <c r="I536" s="30"/>
      <c r="J536" s="30"/>
      <c r="K536" s="30"/>
      <c r="L536" s="30"/>
      <c r="M536" s="30"/>
      <c r="N536" s="75"/>
      <c r="O536" s="97"/>
    </row>
    <row r="537" spans="1:15" ht="18" customHeight="1" x14ac:dyDescent="0.3">
      <c r="A537" s="64" t="s">
        <v>63</v>
      </c>
      <c r="B537" s="33"/>
      <c r="C537" s="46"/>
      <c r="D537" s="34"/>
      <c r="E537" s="30"/>
      <c r="F537" s="30"/>
      <c r="G537" s="30"/>
      <c r="H537" s="30"/>
      <c r="I537" s="30"/>
      <c r="J537" s="30"/>
      <c r="K537" s="30"/>
      <c r="L537" s="30"/>
      <c r="M537" s="30"/>
      <c r="N537" s="75"/>
      <c r="O537" s="97"/>
    </row>
    <row r="538" spans="1:15" ht="18" customHeight="1" x14ac:dyDescent="0.3">
      <c r="A538" s="64" t="s">
        <v>79</v>
      </c>
      <c r="B538" s="33"/>
      <c r="C538" s="46"/>
      <c r="D538" s="34"/>
      <c r="E538" s="30"/>
      <c r="F538" s="30"/>
      <c r="G538" s="30"/>
      <c r="H538" s="30"/>
      <c r="I538" s="30"/>
      <c r="J538" s="30"/>
      <c r="K538" s="30"/>
      <c r="L538" s="30"/>
      <c r="M538" s="30"/>
      <c r="N538" s="75"/>
      <c r="O538" s="97"/>
    </row>
    <row r="539" spans="1:15" ht="18" customHeight="1" x14ac:dyDescent="0.3">
      <c r="A539" s="64" t="s">
        <v>89</v>
      </c>
      <c r="B539" s="33"/>
      <c r="C539" s="46"/>
      <c r="D539" s="34"/>
      <c r="E539" s="30"/>
      <c r="F539" s="30"/>
      <c r="G539" s="30"/>
      <c r="H539" s="30"/>
      <c r="I539" s="30"/>
      <c r="J539" s="30"/>
      <c r="K539" s="30"/>
      <c r="L539" s="30"/>
      <c r="M539" s="30"/>
      <c r="N539" s="75"/>
      <c r="O539" s="97"/>
    </row>
    <row r="540" spans="1:15" ht="18" customHeight="1" x14ac:dyDescent="0.3">
      <c r="A540" s="64" t="s">
        <v>132</v>
      </c>
      <c r="B540" s="33"/>
      <c r="C540" s="46"/>
      <c r="D540" s="34"/>
      <c r="E540" s="30"/>
      <c r="F540" s="30"/>
      <c r="G540" s="30"/>
      <c r="H540" s="30"/>
      <c r="I540" s="30"/>
      <c r="J540" s="30"/>
      <c r="K540" s="30"/>
      <c r="L540" s="30"/>
      <c r="M540" s="30"/>
      <c r="N540" s="75"/>
      <c r="O540" s="97"/>
    </row>
    <row r="541" spans="1:15" s="2" customFormat="1" ht="18" customHeight="1" x14ac:dyDescent="0.3">
      <c r="A541" s="64" t="s">
        <v>58</v>
      </c>
      <c r="B541" s="33"/>
      <c r="C541" s="46"/>
      <c r="D541" s="34"/>
      <c r="E541" s="30"/>
      <c r="F541" s="30"/>
      <c r="G541" s="30"/>
      <c r="H541" s="30"/>
      <c r="I541" s="30"/>
      <c r="J541" s="30"/>
      <c r="K541" s="30"/>
      <c r="L541" s="30"/>
      <c r="M541" s="30"/>
      <c r="N541" s="75"/>
      <c r="O541" s="97"/>
    </row>
    <row r="542" spans="1:15" s="2" customFormat="1" ht="18" customHeight="1" x14ac:dyDescent="0.3">
      <c r="A542" s="64" t="s">
        <v>90</v>
      </c>
      <c r="B542" s="33"/>
      <c r="C542" s="46"/>
      <c r="D542" s="34"/>
      <c r="E542" s="30"/>
      <c r="F542" s="30"/>
      <c r="G542" s="30"/>
      <c r="H542" s="30"/>
      <c r="I542" s="30"/>
      <c r="J542" s="30"/>
      <c r="K542" s="30"/>
      <c r="L542" s="30"/>
      <c r="M542" s="30"/>
      <c r="N542" s="75"/>
      <c r="O542" s="97"/>
    </row>
    <row r="543" spans="1:15" s="2" customFormat="1" ht="18" customHeight="1" x14ac:dyDescent="0.3">
      <c r="A543" s="64" t="s">
        <v>128</v>
      </c>
      <c r="B543" s="33"/>
      <c r="C543" s="46"/>
      <c r="D543" s="34"/>
      <c r="E543" s="30"/>
      <c r="F543" s="30"/>
      <c r="G543" s="30"/>
      <c r="H543" s="30"/>
      <c r="I543" s="30"/>
      <c r="J543" s="30"/>
      <c r="K543" s="30"/>
      <c r="L543" s="30"/>
      <c r="M543" s="30"/>
      <c r="N543" s="75"/>
      <c r="O543" s="97"/>
    </row>
    <row r="544" spans="1:15" s="2" customFormat="1" ht="18" customHeight="1" x14ac:dyDescent="0.3">
      <c r="A544" s="64" t="s">
        <v>27</v>
      </c>
      <c r="B544" s="33"/>
      <c r="C544" s="46"/>
      <c r="D544" s="34"/>
      <c r="E544" s="30"/>
      <c r="F544" s="30"/>
      <c r="G544" s="30"/>
      <c r="H544" s="30"/>
      <c r="I544" s="30"/>
      <c r="J544" s="30"/>
      <c r="K544" s="30"/>
      <c r="L544" s="30"/>
      <c r="M544" s="30"/>
      <c r="N544" s="75"/>
      <c r="O544" s="97"/>
    </row>
    <row r="545" spans="1:15" s="2" customFormat="1" ht="18" customHeight="1" x14ac:dyDescent="0.3">
      <c r="A545" s="64" t="s">
        <v>28</v>
      </c>
      <c r="B545" s="33"/>
      <c r="C545" s="46"/>
      <c r="D545" s="34"/>
      <c r="E545" s="30"/>
      <c r="F545" s="30"/>
      <c r="G545" s="30"/>
      <c r="H545" s="30"/>
      <c r="I545" s="30"/>
      <c r="J545" s="30"/>
      <c r="K545" s="30"/>
      <c r="L545" s="30"/>
      <c r="M545" s="30"/>
      <c r="N545" s="75"/>
      <c r="O545" s="97"/>
    </row>
    <row r="546" spans="1:15" s="2" customFormat="1" ht="18" customHeight="1" x14ac:dyDescent="0.3">
      <c r="A546" s="64" t="s">
        <v>29</v>
      </c>
      <c r="B546" s="33"/>
      <c r="C546" s="46"/>
      <c r="D546" s="34"/>
      <c r="E546" s="30"/>
      <c r="F546" s="30"/>
      <c r="G546" s="30"/>
      <c r="H546" s="30"/>
      <c r="I546" s="30"/>
      <c r="J546" s="30"/>
      <c r="K546" s="30"/>
      <c r="L546" s="30"/>
      <c r="M546" s="30"/>
      <c r="N546" s="75"/>
      <c r="O546" s="97"/>
    </row>
    <row r="547" spans="1:15" s="2" customFormat="1" ht="18" customHeight="1" x14ac:dyDescent="0.3">
      <c r="A547" s="64" t="s">
        <v>62</v>
      </c>
      <c r="B547" s="33"/>
      <c r="C547" s="46"/>
      <c r="D547" s="34"/>
      <c r="E547" s="30"/>
      <c r="F547" s="30"/>
      <c r="G547" s="30"/>
      <c r="H547" s="30"/>
      <c r="I547" s="30"/>
      <c r="J547" s="30"/>
      <c r="K547" s="30"/>
      <c r="L547" s="30"/>
      <c r="M547" s="30"/>
      <c r="N547" s="75"/>
      <c r="O547" s="97"/>
    </row>
    <row r="548" spans="1:15" s="2" customFormat="1" ht="18" customHeight="1" x14ac:dyDescent="0.3">
      <c r="A548" s="64" t="s">
        <v>101</v>
      </c>
      <c r="B548" s="33"/>
      <c r="C548" s="46"/>
      <c r="D548" s="34"/>
      <c r="E548" s="30"/>
      <c r="F548" s="30"/>
      <c r="G548" s="30"/>
      <c r="H548" s="30"/>
      <c r="I548" s="30"/>
      <c r="J548" s="30"/>
      <c r="K548" s="30"/>
      <c r="L548" s="30"/>
      <c r="M548" s="30"/>
      <c r="N548" s="75"/>
      <c r="O548" s="97"/>
    </row>
    <row r="549" spans="1:15" s="2" customFormat="1" ht="18" customHeight="1" x14ac:dyDescent="0.3">
      <c r="A549" s="64" t="s">
        <v>113</v>
      </c>
      <c r="B549" s="33"/>
      <c r="C549" s="46"/>
      <c r="D549" s="34"/>
      <c r="E549" s="30"/>
      <c r="F549" s="30"/>
      <c r="G549" s="30"/>
      <c r="H549" s="30"/>
      <c r="I549" s="30"/>
      <c r="J549" s="30"/>
      <c r="K549" s="30"/>
      <c r="L549" s="30"/>
      <c r="M549" s="30"/>
      <c r="N549" s="75"/>
      <c r="O549" s="97"/>
    </row>
    <row r="550" spans="1:15" s="2" customFormat="1" ht="18" customHeight="1" x14ac:dyDescent="0.3">
      <c r="A550" s="64" t="s">
        <v>47</v>
      </c>
      <c r="B550" s="33"/>
      <c r="C550" s="46">
        <v>70</v>
      </c>
      <c r="D550" s="34"/>
      <c r="E550" s="30">
        <v>70</v>
      </c>
      <c r="F550" s="30">
        <v>70</v>
      </c>
      <c r="G550" s="30">
        <v>69</v>
      </c>
      <c r="H550" s="30"/>
      <c r="I550" s="30">
        <v>59</v>
      </c>
      <c r="J550" s="30"/>
      <c r="K550" s="30">
        <v>10</v>
      </c>
      <c r="L550" s="30"/>
      <c r="M550" s="30">
        <v>1</v>
      </c>
      <c r="N550" s="75">
        <v>151000</v>
      </c>
      <c r="O550" s="97">
        <v>30000</v>
      </c>
    </row>
    <row r="551" spans="1:15" s="2" customFormat="1" ht="18" customHeight="1" x14ac:dyDescent="0.3">
      <c r="A551" s="64" t="s">
        <v>48</v>
      </c>
      <c r="B551" s="33"/>
      <c r="C551" s="46">
        <v>2</v>
      </c>
      <c r="D551" s="34"/>
      <c r="E551" s="30">
        <v>2</v>
      </c>
      <c r="F551" s="30">
        <v>2</v>
      </c>
      <c r="G551" s="30">
        <v>2</v>
      </c>
      <c r="H551" s="30">
        <v>1</v>
      </c>
      <c r="I551" s="30">
        <v>1</v>
      </c>
      <c r="J551" s="30"/>
      <c r="K551" s="30"/>
      <c r="L551" s="30"/>
      <c r="M551" s="30"/>
      <c r="N551" s="75">
        <v>500</v>
      </c>
      <c r="O551" s="97"/>
    </row>
    <row r="552" spans="1:15" s="2" customFormat="1" ht="18" customHeight="1" x14ac:dyDescent="0.3">
      <c r="A552" s="64" t="s">
        <v>49</v>
      </c>
      <c r="B552" s="33"/>
      <c r="C552" s="46"/>
      <c r="D552" s="34"/>
      <c r="E552" s="30"/>
      <c r="F552" s="30"/>
      <c r="G552" s="30"/>
      <c r="H552" s="30"/>
      <c r="I552" s="30"/>
      <c r="J552" s="30"/>
      <c r="K552" s="30"/>
      <c r="L552" s="30"/>
      <c r="M552" s="30"/>
      <c r="N552" s="75"/>
      <c r="O552" s="97"/>
    </row>
    <row r="553" spans="1:15" s="2" customFormat="1" ht="18" customHeight="1" x14ac:dyDescent="0.3">
      <c r="A553" s="64" t="s">
        <v>91</v>
      </c>
      <c r="B553" s="33"/>
      <c r="C553" s="46"/>
      <c r="D553" s="34"/>
      <c r="E553" s="30"/>
      <c r="F553" s="30"/>
      <c r="G553" s="30"/>
      <c r="H553" s="30"/>
      <c r="I553" s="30"/>
      <c r="J553" s="30"/>
      <c r="K553" s="30"/>
      <c r="L553" s="30"/>
      <c r="M553" s="30"/>
      <c r="N553" s="75"/>
      <c r="O553" s="97"/>
    </row>
    <row r="554" spans="1:15" s="2" customFormat="1" ht="18" customHeight="1" x14ac:dyDescent="0.3">
      <c r="A554" s="64" t="s">
        <v>50</v>
      </c>
      <c r="B554" s="33"/>
      <c r="C554" s="46"/>
      <c r="D554" s="34"/>
      <c r="E554" s="30"/>
      <c r="F554" s="30"/>
      <c r="G554" s="30"/>
      <c r="H554" s="30"/>
      <c r="I554" s="30"/>
      <c r="J554" s="30"/>
      <c r="K554" s="30"/>
      <c r="L554" s="30"/>
      <c r="M554" s="30"/>
      <c r="N554" s="75"/>
      <c r="O554" s="97"/>
    </row>
    <row r="555" spans="1:15" s="2" customFormat="1" ht="18" customHeight="1" x14ac:dyDescent="0.3">
      <c r="A555" s="64" t="s">
        <v>51</v>
      </c>
      <c r="B555" s="33"/>
      <c r="C555" s="46"/>
      <c r="D555" s="34"/>
      <c r="E555" s="30"/>
      <c r="F555" s="30"/>
      <c r="G555" s="30"/>
      <c r="H555" s="30"/>
      <c r="I555" s="30"/>
      <c r="J555" s="30"/>
      <c r="K555" s="30"/>
      <c r="L555" s="30"/>
      <c r="M555" s="30"/>
      <c r="N555" s="75"/>
      <c r="O555" s="97"/>
    </row>
    <row r="556" spans="1:15" s="2" customFormat="1" ht="18" customHeight="1" x14ac:dyDescent="0.3">
      <c r="A556" s="64" t="s">
        <v>102</v>
      </c>
      <c r="B556" s="33"/>
      <c r="C556" s="46"/>
      <c r="D556" s="34"/>
      <c r="E556" s="30"/>
      <c r="F556" s="30"/>
      <c r="G556" s="30"/>
      <c r="H556" s="30"/>
      <c r="I556" s="30"/>
      <c r="J556" s="30"/>
      <c r="K556" s="30"/>
      <c r="L556" s="30"/>
      <c r="M556" s="30"/>
      <c r="N556" s="75"/>
      <c r="O556" s="97"/>
    </row>
    <row r="557" spans="1:15" s="2" customFormat="1" ht="18" customHeight="1" x14ac:dyDescent="0.3">
      <c r="A557" s="64" t="s">
        <v>59</v>
      </c>
      <c r="B557" s="33"/>
      <c r="C557" s="46">
        <v>143</v>
      </c>
      <c r="D557" s="34"/>
      <c r="E557" s="30">
        <v>143</v>
      </c>
      <c r="F557" s="30">
        <v>143</v>
      </c>
      <c r="G557" s="30">
        <v>143</v>
      </c>
      <c r="H557" s="30"/>
      <c r="I557" s="30">
        <v>80</v>
      </c>
      <c r="J557" s="30"/>
      <c r="K557" s="30">
        <v>63</v>
      </c>
      <c r="L557" s="30"/>
      <c r="M557" s="30"/>
      <c r="N557" s="75">
        <v>138000</v>
      </c>
      <c r="O557" s="97">
        <v>14000</v>
      </c>
    </row>
    <row r="558" spans="1:15" ht="18" customHeight="1" x14ac:dyDescent="0.3">
      <c r="A558" s="64" t="s">
        <v>92</v>
      </c>
      <c r="B558" s="33"/>
      <c r="C558" s="46"/>
      <c r="D558" s="34"/>
      <c r="E558" s="30"/>
      <c r="F558" s="30"/>
      <c r="G558" s="30"/>
      <c r="H558" s="30"/>
      <c r="I558" s="30"/>
      <c r="J558" s="30"/>
      <c r="K558" s="30"/>
      <c r="L558" s="30"/>
      <c r="M558" s="30"/>
      <c r="N558" s="75"/>
      <c r="O558" s="97"/>
    </row>
    <row r="559" spans="1:15" ht="18" customHeight="1" x14ac:dyDescent="0.3">
      <c r="A559" s="64" t="s">
        <v>123</v>
      </c>
      <c r="B559" s="33"/>
      <c r="C559" s="46"/>
      <c r="D559" s="34"/>
      <c r="E559" s="30"/>
      <c r="F559" s="30"/>
      <c r="G559" s="30"/>
      <c r="H559" s="30"/>
      <c r="I559" s="30"/>
      <c r="J559" s="30"/>
      <c r="K559" s="30"/>
      <c r="L559" s="30"/>
      <c r="M559" s="30"/>
      <c r="N559" s="75"/>
      <c r="O559" s="97"/>
    </row>
    <row r="560" spans="1:15" ht="18" customHeight="1" x14ac:dyDescent="0.3">
      <c r="A560" s="64" t="s">
        <v>124</v>
      </c>
      <c r="B560" s="33"/>
      <c r="C560" s="46"/>
      <c r="D560" s="34"/>
      <c r="E560" s="30"/>
      <c r="F560" s="30"/>
      <c r="G560" s="30"/>
      <c r="H560" s="30"/>
      <c r="I560" s="30"/>
      <c r="J560" s="30"/>
      <c r="K560" s="30"/>
      <c r="L560" s="30"/>
      <c r="M560" s="30"/>
      <c r="N560" s="75"/>
      <c r="O560" s="97"/>
    </row>
    <row r="561" spans="1:15" ht="18" customHeight="1" x14ac:dyDescent="0.3">
      <c r="A561" s="64" t="s">
        <v>133</v>
      </c>
      <c r="B561" s="33"/>
      <c r="C561" s="46"/>
      <c r="D561" s="34"/>
      <c r="E561" s="30"/>
      <c r="F561" s="30"/>
      <c r="G561" s="30"/>
      <c r="H561" s="30"/>
      <c r="I561" s="30"/>
      <c r="J561" s="30"/>
      <c r="K561" s="30"/>
      <c r="L561" s="30"/>
      <c r="M561" s="30"/>
      <c r="N561" s="75"/>
      <c r="O561" s="97"/>
    </row>
    <row r="562" spans="1:15" ht="18" customHeight="1" x14ac:dyDescent="0.3">
      <c r="A562" s="64" t="s">
        <v>60</v>
      </c>
      <c r="B562" s="33"/>
      <c r="C562" s="46"/>
      <c r="D562" s="34"/>
      <c r="E562" s="30"/>
      <c r="F562" s="30"/>
      <c r="G562" s="30"/>
      <c r="H562" s="30"/>
      <c r="I562" s="30"/>
      <c r="J562" s="30"/>
      <c r="K562" s="30"/>
      <c r="L562" s="30"/>
      <c r="M562" s="30"/>
      <c r="N562" s="75"/>
      <c r="O562" s="97"/>
    </row>
    <row r="563" spans="1:15" ht="18" customHeight="1" x14ac:dyDescent="0.3">
      <c r="A563" s="64" t="s">
        <v>103</v>
      </c>
      <c r="B563" s="33"/>
      <c r="C563" s="46"/>
      <c r="D563" s="34"/>
      <c r="E563" s="30"/>
      <c r="F563" s="30"/>
      <c r="G563" s="30"/>
      <c r="H563" s="30"/>
      <c r="I563" s="30"/>
      <c r="J563" s="30"/>
      <c r="K563" s="30"/>
      <c r="L563" s="30"/>
      <c r="M563" s="30"/>
      <c r="N563" s="75"/>
      <c r="O563" s="97"/>
    </row>
    <row r="564" spans="1:15" ht="18" customHeight="1" x14ac:dyDescent="0.3">
      <c r="A564" s="64" t="s">
        <v>104</v>
      </c>
      <c r="B564" s="33"/>
      <c r="C564" s="46">
        <v>1</v>
      </c>
      <c r="D564" s="34"/>
      <c r="E564" s="30">
        <v>1</v>
      </c>
      <c r="F564" s="30">
        <v>1</v>
      </c>
      <c r="G564" s="30">
        <v>1</v>
      </c>
      <c r="H564" s="30"/>
      <c r="I564" s="30">
        <v>1</v>
      </c>
      <c r="J564" s="30"/>
      <c r="K564" s="30"/>
      <c r="L564" s="30"/>
      <c r="M564" s="30"/>
      <c r="N564" s="75">
        <v>3000</v>
      </c>
      <c r="O564" s="97">
        <v>3000</v>
      </c>
    </row>
    <row r="565" spans="1:15" ht="18" customHeight="1" x14ac:dyDescent="0.3">
      <c r="A565" s="64" t="s">
        <v>115</v>
      </c>
      <c r="B565" s="33"/>
      <c r="C565" s="46"/>
      <c r="D565" s="34"/>
      <c r="E565" s="30"/>
      <c r="F565" s="30"/>
      <c r="G565" s="30"/>
      <c r="H565" s="30"/>
      <c r="I565" s="30"/>
      <c r="J565" s="30"/>
      <c r="K565" s="30"/>
      <c r="L565" s="30"/>
      <c r="M565" s="30"/>
      <c r="N565" s="75"/>
      <c r="O565" s="97"/>
    </row>
    <row r="566" spans="1:15" ht="18" customHeight="1" x14ac:dyDescent="0.3">
      <c r="A566" s="64" t="s">
        <v>61</v>
      </c>
      <c r="B566" s="33"/>
      <c r="C566" s="46">
        <v>3</v>
      </c>
      <c r="D566" s="34"/>
      <c r="E566" s="30">
        <v>3</v>
      </c>
      <c r="F566" s="30">
        <v>3</v>
      </c>
      <c r="G566" s="30">
        <v>3</v>
      </c>
      <c r="H566" s="30"/>
      <c r="I566" s="30">
        <v>2</v>
      </c>
      <c r="J566" s="30"/>
      <c r="K566" s="30">
        <v>1</v>
      </c>
      <c r="L566" s="30"/>
      <c r="M566" s="30"/>
      <c r="N566" s="75">
        <v>53000</v>
      </c>
      <c r="O566" s="97">
        <v>3000</v>
      </c>
    </row>
    <row r="567" spans="1:15" ht="18" customHeight="1" x14ac:dyDescent="0.3">
      <c r="A567" s="64" t="s">
        <v>77</v>
      </c>
      <c r="B567" s="33"/>
      <c r="C567" s="46"/>
      <c r="D567" s="34"/>
      <c r="E567" s="30"/>
      <c r="F567" s="30"/>
      <c r="G567" s="30"/>
      <c r="H567" s="30"/>
      <c r="I567" s="30"/>
      <c r="J567" s="30"/>
      <c r="K567" s="30"/>
      <c r="L567" s="30"/>
      <c r="M567" s="30"/>
      <c r="N567" s="75"/>
      <c r="O567" s="97"/>
    </row>
    <row r="568" spans="1:15" ht="18" customHeight="1" x14ac:dyDescent="0.3">
      <c r="A568" s="64" t="s">
        <v>81</v>
      </c>
      <c r="B568" s="33"/>
      <c r="C568" s="46"/>
      <c r="D568" s="34"/>
      <c r="E568" s="30"/>
      <c r="F568" s="30"/>
      <c r="G568" s="30"/>
      <c r="H568" s="30"/>
      <c r="I568" s="30"/>
      <c r="J568" s="30"/>
      <c r="K568" s="30"/>
      <c r="L568" s="30"/>
      <c r="M568" s="30"/>
      <c r="N568" s="75"/>
      <c r="O568" s="97"/>
    </row>
    <row r="569" spans="1:15" ht="18" customHeight="1" x14ac:dyDescent="0.3">
      <c r="A569" s="64" t="s">
        <v>82</v>
      </c>
      <c r="B569" s="33"/>
      <c r="C569" s="46"/>
      <c r="D569" s="34"/>
      <c r="E569" s="30"/>
      <c r="F569" s="30"/>
      <c r="G569" s="30"/>
      <c r="H569" s="30"/>
      <c r="I569" s="30"/>
      <c r="J569" s="30"/>
      <c r="K569" s="30"/>
      <c r="L569" s="30"/>
      <c r="M569" s="30"/>
      <c r="N569" s="75"/>
      <c r="O569" s="97"/>
    </row>
    <row r="570" spans="1:15" ht="18" customHeight="1" x14ac:dyDescent="0.3">
      <c r="A570" s="64" t="s">
        <v>111</v>
      </c>
      <c r="B570" s="33"/>
      <c r="C570" s="46"/>
      <c r="D570" s="34"/>
      <c r="E570" s="30"/>
      <c r="F570" s="30"/>
      <c r="G570" s="30"/>
      <c r="H570" s="30"/>
      <c r="I570" s="30"/>
      <c r="J570" s="30"/>
      <c r="K570" s="30"/>
      <c r="L570" s="30"/>
      <c r="M570" s="30"/>
      <c r="N570" s="75"/>
      <c r="O570" s="97"/>
    </row>
    <row r="571" spans="1:15" ht="18" customHeight="1" x14ac:dyDescent="0.3">
      <c r="A571" s="64" t="s">
        <v>93</v>
      </c>
      <c r="B571" s="33"/>
      <c r="C571" s="46"/>
      <c r="D571" s="34"/>
      <c r="E571" s="30"/>
      <c r="F571" s="30"/>
      <c r="G571" s="30"/>
      <c r="H571" s="30"/>
      <c r="I571" s="30"/>
      <c r="J571" s="30"/>
      <c r="K571" s="30"/>
      <c r="L571" s="30"/>
      <c r="M571" s="30"/>
      <c r="N571" s="75"/>
      <c r="O571" s="97"/>
    </row>
    <row r="572" spans="1:15" ht="18" customHeight="1" x14ac:dyDescent="0.3">
      <c r="A572" s="64" t="s">
        <v>134</v>
      </c>
      <c r="B572" s="33"/>
      <c r="C572" s="46"/>
      <c r="D572" s="34"/>
      <c r="E572" s="30"/>
      <c r="F572" s="30"/>
      <c r="G572" s="30"/>
      <c r="H572" s="30"/>
      <c r="I572" s="30"/>
      <c r="J572" s="30"/>
      <c r="K572" s="30"/>
      <c r="L572" s="30"/>
      <c r="M572" s="30"/>
      <c r="N572" s="75"/>
      <c r="O572" s="97"/>
    </row>
    <row r="573" spans="1:15" ht="18" customHeight="1" x14ac:dyDescent="0.3">
      <c r="A573" s="64" t="s">
        <v>30</v>
      </c>
      <c r="B573" s="33"/>
      <c r="C573" s="46"/>
      <c r="D573" s="34"/>
      <c r="E573" s="30"/>
      <c r="F573" s="30"/>
      <c r="G573" s="30"/>
      <c r="H573" s="30"/>
      <c r="I573" s="30"/>
      <c r="J573" s="30"/>
      <c r="K573" s="30"/>
      <c r="L573" s="30"/>
      <c r="M573" s="30"/>
      <c r="N573" s="75"/>
      <c r="O573" s="97"/>
    </row>
    <row r="574" spans="1:15" ht="18" customHeight="1" x14ac:dyDescent="0.3">
      <c r="A574" s="64" t="s">
        <v>33</v>
      </c>
      <c r="B574" s="33"/>
      <c r="C574" s="46"/>
      <c r="D574" s="34"/>
      <c r="E574" s="30"/>
      <c r="F574" s="30"/>
      <c r="G574" s="30"/>
      <c r="H574" s="30"/>
      <c r="I574" s="30"/>
      <c r="J574" s="30"/>
      <c r="K574" s="30"/>
      <c r="L574" s="30"/>
      <c r="M574" s="30"/>
      <c r="N574" s="75"/>
      <c r="O574" s="97"/>
    </row>
    <row r="575" spans="1:15" ht="18" customHeight="1" x14ac:dyDescent="0.3">
      <c r="A575" s="64" t="s">
        <v>52</v>
      </c>
      <c r="B575" s="33"/>
      <c r="C575" s="46"/>
      <c r="D575" s="34"/>
      <c r="E575" s="30"/>
      <c r="F575" s="30"/>
      <c r="G575" s="30"/>
      <c r="H575" s="30"/>
      <c r="I575" s="30"/>
      <c r="J575" s="30"/>
      <c r="K575" s="30"/>
      <c r="L575" s="30"/>
      <c r="M575" s="30"/>
      <c r="N575" s="75"/>
      <c r="O575" s="97"/>
    </row>
    <row r="576" spans="1:15" ht="18" customHeight="1" x14ac:dyDescent="0.3">
      <c r="A576" s="64" t="s">
        <v>135</v>
      </c>
      <c r="B576" s="33"/>
      <c r="C576" s="46"/>
      <c r="D576" s="34"/>
      <c r="E576" s="30"/>
      <c r="F576" s="30"/>
      <c r="G576" s="30"/>
      <c r="H576" s="30"/>
      <c r="I576" s="30"/>
      <c r="J576" s="30"/>
      <c r="K576" s="30"/>
      <c r="L576" s="30"/>
      <c r="M576" s="30"/>
      <c r="N576" s="75"/>
      <c r="O576" s="97"/>
    </row>
    <row r="577" spans="1:15" ht="18" customHeight="1" x14ac:dyDescent="0.3">
      <c r="A577" s="64" t="s">
        <v>114</v>
      </c>
      <c r="B577" s="33"/>
      <c r="C577" s="46"/>
      <c r="D577" s="34"/>
      <c r="E577" s="30"/>
      <c r="F577" s="30"/>
      <c r="G577" s="30"/>
      <c r="H577" s="30"/>
      <c r="I577" s="30"/>
      <c r="J577" s="30"/>
      <c r="K577" s="30"/>
      <c r="L577" s="30"/>
      <c r="M577" s="30"/>
      <c r="N577" s="75"/>
      <c r="O577" s="97"/>
    </row>
    <row r="578" spans="1:15" ht="18" customHeight="1" x14ac:dyDescent="0.3">
      <c r="A578" s="64" t="s">
        <v>31</v>
      </c>
      <c r="B578" s="33"/>
      <c r="C578" s="46">
        <v>3</v>
      </c>
      <c r="D578" s="34"/>
      <c r="E578" s="30">
        <v>3</v>
      </c>
      <c r="F578" s="30">
        <v>3</v>
      </c>
      <c r="G578" s="30">
        <v>1</v>
      </c>
      <c r="H578" s="30"/>
      <c r="I578" s="30">
        <v>1</v>
      </c>
      <c r="J578" s="30"/>
      <c r="K578" s="30"/>
      <c r="L578" s="30"/>
      <c r="M578" s="30">
        <v>2</v>
      </c>
      <c r="N578" s="75">
        <v>5000</v>
      </c>
      <c r="O578" s="97"/>
    </row>
    <row r="579" spans="1:15" ht="18" customHeight="1" thickBot="1" x14ac:dyDescent="0.3">
      <c r="A579" s="65" t="s">
        <v>6</v>
      </c>
      <c r="B579" s="35">
        <v>13</v>
      </c>
      <c r="C579" s="36">
        <f t="shared" ref="C579:O579" si="53">SUM(C534:C578)</f>
        <v>230</v>
      </c>
      <c r="D579" s="36">
        <f t="shared" si="53"/>
        <v>0</v>
      </c>
      <c r="E579" s="36">
        <f t="shared" si="53"/>
        <v>230</v>
      </c>
      <c r="F579" s="36">
        <f t="shared" si="53"/>
        <v>230</v>
      </c>
      <c r="G579" s="36">
        <f t="shared" si="53"/>
        <v>226</v>
      </c>
      <c r="H579" s="36">
        <f t="shared" si="53"/>
        <v>1</v>
      </c>
      <c r="I579" s="36">
        <f t="shared" si="53"/>
        <v>149</v>
      </c>
      <c r="J579" s="36">
        <f t="shared" si="53"/>
        <v>0</v>
      </c>
      <c r="K579" s="36">
        <f t="shared" si="53"/>
        <v>76</v>
      </c>
      <c r="L579" s="36">
        <f t="shared" si="53"/>
        <v>0</v>
      </c>
      <c r="M579" s="36">
        <f t="shared" si="53"/>
        <v>4</v>
      </c>
      <c r="N579" s="76">
        <f t="shared" si="53"/>
        <v>360500</v>
      </c>
      <c r="O579" s="90">
        <f t="shared" si="53"/>
        <v>52000</v>
      </c>
    </row>
    <row r="580" spans="1:15" ht="18" customHeight="1" x14ac:dyDescent="0.3">
      <c r="A580" s="78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106"/>
    </row>
    <row r="581" spans="1:15" ht="18" customHeight="1" thickBot="1" x14ac:dyDescent="0.35">
      <c r="A581" s="162" t="s">
        <v>18</v>
      </c>
      <c r="B581" s="163"/>
      <c r="C581" s="163"/>
      <c r="D581" s="37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106"/>
    </row>
    <row r="582" spans="1:15" ht="18" customHeight="1" x14ac:dyDescent="0.3">
      <c r="A582" s="63" t="s">
        <v>25</v>
      </c>
      <c r="B582" s="31"/>
      <c r="C582" s="32">
        <v>11</v>
      </c>
      <c r="D582" s="32">
        <v>1</v>
      </c>
      <c r="E582" s="29">
        <v>10</v>
      </c>
      <c r="F582" s="29">
        <v>11</v>
      </c>
      <c r="G582" s="29">
        <v>8</v>
      </c>
      <c r="H582" s="29"/>
      <c r="I582" s="29">
        <v>4</v>
      </c>
      <c r="J582" s="29"/>
      <c r="K582" s="29"/>
      <c r="L582" s="29">
        <v>4</v>
      </c>
      <c r="M582" s="29"/>
      <c r="N582" s="74">
        <v>8000</v>
      </c>
      <c r="O582" s="104">
        <v>2000</v>
      </c>
    </row>
    <row r="583" spans="1:15" ht="18" customHeight="1" x14ac:dyDescent="0.3">
      <c r="A583" s="64" t="s">
        <v>26</v>
      </c>
      <c r="B583" s="33"/>
      <c r="C583" s="34">
        <v>36</v>
      </c>
      <c r="D583" s="34">
        <v>18</v>
      </c>
      <c r="E583" s="30">
        <v>18</v>
      </c>
      <c r="F583" s="30">
        <v>36</v>
      </c>
      <c r="G583" s="30">
        <v>35</v>
      </c>
      <c r="H583" s="30"/>
      <c r="I583" s="30">
        <v>30</v>
      </c>
      <c r="J583" s="30">
        <v>2</v>
      </c>
      <c r="K583" s="30">
        <v>2</v>
      </c>
      <c r="L583" s="30">
        <v>1</v>
      </c>
      <c r="M583" s="30"/>
      <c r="N583" s="75">
        <v>49000</v>
      </c>
      <c r="O583" s="97">
        <v>9000</v>
      </c>
    </row>
    <row r="584" spans="1:15" ht="18" customHeight="1" x14ac:dyDescent="0.3">
      <c r="A584" s="64" t="s">
        <v>39</v>
      </c>
      <c r="B584" s="33"/>
      <c r="C584" s="34"/>
      <c r="D584" s="34"/>
      <c r="E584" s="30"/>
      <c r="F584" s="30"/>
      <c r="G584" s="30"/>
      <c r="H584" s="30"/>
      <c r="I584" s="30"/>
      <c r="J584" s="30"/>
      <c r="K584" s="30"/>
      <c r="L584" s="30"/>
      <c r="M584" s="30"/>
      <c r="N584" s="75"/>
      <c r="O584" s="97"/>
    </row>
    <row r="585" spans="1:15" s="2" customFormat="1" ht="18" customHeight="1" x14ac:dyDescent="0.3">
      <c r="A585" s="64" t="s">
        <v>63</v>
      </c>
      <c r="B585" s="33"/>
      <c r="C585" s="34">
        <v>5</v>
      </c>
      <c r="D585" s="34"/>
      <c r="E585" s="30">
        <v>5</v>
      </c>
      <c r="F585" s="30">
        <v>5</v>
      </c>
      <c r="G585" s="30">
        <v>5</v>
      </c>
      <c r="H585" s="30">
        <v>5</v>
      </c>
      <c r="I585" s="30"/>
      <c r="J585" s="30"/>
      <c r="K585" s="30"/>
      <c r="L585" s="30"/>
      <c r="M585" s="30"/>
      <c r="N585" s="75"/>
      <c r="O585" s="97"/>
    </row>
    <row r="586" spans="1:15" s="2" customFormat="1" ht="18" customHeight="1" x14ac:dyDescent="0.3">
      <c r="A586" s="64" t="s">
        <v>79</v>
      </c>
      <c r="B586" s="33"/>
      <c r="C586" s="34"/>
      <c r="D586" s="34"/>
      <c r="E586" s="30"/>
      <c r="F586" s="30"/>
      <c r="G586" s="30"/>
      <c r="H586" s="30"/>
      <c r="I586" s="30"/>
      <c r="J586" s="30"/>
      <c r="K586" s="30"/>
      <c r="L586" s="30"/>
      <c r="M586" s="30"/>
      <c r="N586" s="75"/>
      <c r="O586" s="97"/>
    </row>
    <row r="587" spans="1:15" s="2" customFormat="1" ht="18" customHeight="1" x14ac:dyDescent="0.3">
      <c r="A587" s="64" t="s">
        <v>89</v>
      </c>
      <c r="B587" s="33"/>
      <c r="C587" s="34"/>
      <c r="D587" s="34"/>
      <c r="E587" s="30"/>
      <c r="F587" s="30"/>
      <c r="G587" s="30"/>
      <c r="H587" s="30"/>
      <c r="I587" s="30"/>
      <c r="J587" s="30"/>
      <c r="K587" s="30"/>
      <c r="L587" s="30"/>
      <c r="M587" s="30"/>
      <c r="N587" s="75"/>
      <c r="O587" s="97"/>
    </row>
    <row r="588" spans="1:15" s="2" customFormat="1" ht="18" customHeight="1" x14ac:dyDescent="0.3">
      <c r="A588" s="64" t="s">
        <v>132</v>
      </c>
      <c r="B588" s="33"/>
      <c r="C588" s="34"/>
      <c r="D588" s="34"/>
      <c r="E588" s="30"/>
      <c r="F588" s="30"/>
      <c r="G588" s="30"/>
      <c r="H588" s="30"/>
      <c r="I588" s="30"/>
      <c r="J588" s="30"/>
      <c r="K588" s="30"/>
      <c r="L588" s="30"/>
      <c r="M588" s="30"/>
      <c r="N588" s="75"/>
      <c r="O588" s="97"/>
    </row>
    <row r="589" spans="1:15" s="2" customFormat="1" ht="18" customHeight="1" x14ac:dyDescent="0.3">
      <c r="A589" s="64" t="s">
        <v>58</v>
      </c>
      <c r="B589" s="33"/>
      <c r="C589" s="34"/>
      <c r="D589" s="34"/>
      <c r="E589" s="30"/>
      <c r="F589" s="30"/>
      <c r="G589" s="30"/>
      <c r="H589" s="30"/>
      <c r="I589" s="30"/>
      <c r="J589" s="30"/>
      <c r="K589" s="30"/>
      <c r="L589" s="30"/>
      <c r="M589" s="30"/>
      <c r="N589" s="75"/>
      <c r="O589" s="97"/>
    </row>
    <row r="590" spans="1:15" s="2" customFormat="1" ht="18" customHeight="1" x14ac:dyDescent="0.3">
      <c r="A590" s="64" t="s">
        <v>90</v>
      </c>
      <c r="B590" s="33"/>
      <c r="C590" s="34"/>
      <c r="D590" s="34"/>
      <c r="E590" s="30"/>
      <c r="F590" s="30"/>
      <c r="G590" s="30"/>
      <c r="H590" s="30"/>
      <c r="I590" s="30"/>
      <c r="J590" s="30"/>
      <c r="K590" s="30"/>
      <c r="L590" s="30"/>
      <c r="M590" s="30"/>
      <c r="N590" s="75"/>
      <c r="O590" s="97"/>
    </row>
    <row r="591" spans="1:15" s="2" customFormat="1" ht="18" customHeight="1" x14ac:dyDescent="0.3">
      <c r="A591" s="64" t="s">
        <v>128</v>
      </c>
      <c r="B591" s="33"/>
      <c r="C591" s="34"/>
      <c r="D591" s="34"/>
      <c r="E591" s="30"/>
      <c r="F591" s="30"/>
      <c r="G591" s="30"/>
      <c r="H591" s="30"/>
      <c r="I591" s="30"/>
      <c r="J591" s="30"/>
      <c r="K591" s="30"/>
      <c r="L591" s="30"/>
      <c r="M591" s="30"/>
      <c r="N591" s="75"/>
      <c r="O591" s="97"/>
    </row>
    <row r="592" spans="1:15" s="2" customFormat="1" ht="18" customHeight="1" x14ac:dyDescent="0.3">
      <c r="A592" s="64" t="s">
        <v>27</v>
      </c>
      <c r="B592" s="33"/>
      <c r="C592" s="34"/>
      <c r="D592" s="34"/>
      <c r="E592" s="30"/>
      <c r="F592" s="30"/>
      <c r="G592" s="30"/>
      <c r="H592" s="30"/>
      <c r="I592" s="30"/>
      <c r="J592" s="30"/>
      <c r="K592" s="30"/>
      <c r="L592" s="30"/>
      <c r="M592" s="30"/>
      <c r="N592" s="75"/>
      <c r="O592" s="97"/>
    </row>
    <row r="593" spans="1:15" s="2" customFormat="1" ht="18" customHeight="1" x14ac:dyDescent="0.3">
      <c r="A593" s="64" t="s">
        <v>28</v>
      </c>
      <c r="B593" s="33"/>
      <c r="C593" s="34">
        <v>12</v>
      </c>
      <c r="D593" s="34">
        <v>9</v>
      </c>
      <c r="E593" s="30">
        <v>3</v>
      </c>
      <c r="F593" s="30">
        <v>12</v>
      </c>
      <c r="G593" s="30">
        <v>12</v>
      </c>
      <c r="H593" s="30"/>
      <c r="I593" s="30">
        <v>12</v>
      </c>
      <c r="J593" s="30"/>
      <c r="K593" s="30"/>
      <c r="L593" s="30"/>
      <c r="M593" s="30"/>
      <c r="N593" s="75">
        <v>23000</v>
      </c>
      <c r="O593" s="97">
        <v>21500</v>
      </c>
    </row>
    <row r="594" spans="1:15" s="2" customFormat="1" ht="18" customHeight="1" x14ac:dyDescent="0.3">
      <c r="A594" s="64" t="s">
        <v>29</v>
      </c>
      <c r="B594" s="33"/>
      <c r="C594" s="34"/>
      <c r="D594" s="34"/>
      <c r="E594" s="30"/>
      <c r="F594" s="30"/>
      <c r="G594" s="30"/>
      <c r="H594" s="30"/>
      <c r="I594" s="30"/>
      <c r="J594" s="30"/>
      <c r="K594" s="30"/>
      <c r="L594" s="30"/>
      <c r="M594" s="30"/>
      <c r="N594" s="75"/>
      <c r="O594" s="97"/>
    </row>
    <row r="595" spans="1:15" s="2" customFormat="1" ht="18" customHeight="1" x14ac:dyDescent="0.3">
      <c r="A595" s="64" t="s">
        <v>62</v>
      </c>
      <c r="B595" s="33"/>
      <c r="C595" s="34"/>
      <c r="D595" s="34"/>
      <c r="E595" s="30"/>
      <c r="F595" s="30"/>
      <c r="G595" s="30"/>
      <c r="H595" s="30"/>
      <c r="I595" s="30"/>
      <c r="J595" s="30"/>
      <c r="K595" s="30"/>
      <c r="L595" s="30"/>
      <c r="M595" s="30"/>
      <c r="N595" s="75"/>
      <c r="O595" s="97"/>
    </row>
    <row r="596" spans="1:15" s="2" customFormat="1" ht="18" customHeight="1" x14ac:dyDescent="0.3">
      <c r="A596" s="64" t="s">
        <v>101</v>
      </c>
      <c r="B596" s="33"/>
      <c r="C596" s="34"/>
      <c r="D596" s="34"/>
      <c r="E596" s="30"/>
      <c r="F596" s="30"/>
      <c r="G596" s="30"/>
      <c r="H596" s="30"/>
      <c r="I596" s="30"/>
      <c r="J596" s="30"/>
      <c r="K596" s="30"/>
      <c r="L596" s="30"/>
      <c r="M596" s="30"/>
      <c r="N596" s="75"/>
      <c r="O596" s="97"/>
    </row>
    <row r="597" spans="1:15" s="2" customFormat="1" ht="18" customHeight="1" x14ac:dyDescent="0.3">
      <c r="A597" s="64" t="s">
        <v>113</v>
      </c>
      <c r="B597" s="33"/>
      <c r="C597" s="34"/>
      <c r="D597" s="34"/>
      <c r="E597" s="30"/>
      <c r="F597" s="30"/>
      <c r="G597" s="30"/>
      <c r="H597" s="30"/>
      <c r="I597" s="30"/>
      <c r="J597" s="30"/>
      <c r="K597" s="30"/>
      <c r="L597" s="30"/>
      <c r="M597" s="30"/>
      <c r="N597" s="75"/>
      <c r="O597" s="97"/>
    </row>
    <row r="598" spans="1:15" s="2" customFormat="1" ht="18" customHeight="1" x14ac:dyDescent="0.3">
      <c r="A598" s="64" t="s">
        <v>47</v>
      </c>
      <c r="B598" s="33"/>
      <c r="C598" s="34"/>
      <c r="D598" s="34"/>
      <c r="E598" s="30"/>
      <c r="F598" s="30"/>
      <c r="G598" s="30"/>
      <c r="H598" s="30"/>
      <c r="I598" s="30"/>
      <c r="J598" s="30"/>
      <c r="K598" s="30"/>
      <c r="L598" s="30"/>
      <c r="M598" s="30"/>
      <c r="N598" s="75"/>
      <c r="O598" s="97"/>
    </row>
    <row r="599" spans="1:15" s="2" customFormat="1" ht="18" customHeight="1" x14ac:dyDescent="0.3">
      <c r="A599" s="64" t="s">
        <v>48</v>
      </c>
      <c r="B599" s="33"/>
      <c r="C599" s="34">
        <v>8</v>
      </c>
      <c r="D599" s="34"/>
      <c r="E599" s="30">
        <v>8</v>
      </c>
      <c r="F599" s="30">
        <v>8</v>
      </c>
      <c r="G599" s="30">
        <v>8</v>
      </c>
      <c r="H599" s="30">
        <v>2</v>
      </c>
      <c r="I599" s="30">
        <v>6</v>
      </c>
      <c r="J599" s="30"/>
      <c r="K599" s="30"/>
      <c r="L599" s="30"/>
      <c r="M599" s="30"/>
      <c r="N599" s="75">
        <v>11000</v>
      </c>
      <c r="O599" s="97">
        <v>3500</v>
      </c>
    </row>
    <row r="600" spans="1:15" s="2" customFormat="1" ht="18" customHeight="1" x14ac:dyDescent="0.3">
      <c r="A600" s="64" t="s">
        <v>49</v>
      </c>
      <c r="B600" s="33"/>
      <c r="C600" s="34">
        <v>2</v>
      </c>
      <c r="D600" s="34">
        <v>2</v>
      </c>
      <c r="E600" s="30"/>
      <c r="F600" s="30">
        <v>2</v>
      </c>
      <c r="G600" s="30">
        <v>2</v>
      </c>
      <c r="H600" s="30"/>
      <c r="I600" s="30">
        <v>2</v>
      </c>
      <c r="J600" s="30"/>
      <c r="K600" s="30"/>
      <c r="L600" s="30"/>
      <c r="M600" s="30"/>
      <c r="N600" s="75">
        <v>4000</v>
      </c>
      <c r="O600" s="97"/>
    </row>
    <row r="601" spans="1:15" s="2" customFormat="1" ht="18" customHeight="1" x14ac:dyDescent="0.3">
      <c r="A601" s="64" t="s">
        <v>91</v>
      </c>
      <c r="B601" s="33"/>
      <c r="C601" s="34"/>
      <c r="D601" s="34"/>
      <c r="E601" s="30"/>
      <c r="F601" s="30"/>
      <c r="G601" s="30"/>
      <c r="H601" s="30"/>
      <c r="I601" s="30"/>
      <c r="J601" s="30"/>
      <c r="K601" s="30"/>
      <c r="L601" s="30"/>
      <c r="M601" s="30"/>
      <c r="N601" s="75"/>
      <c r="O601" s="97"/>
    </row>
    <row r="602" spans="1:15" s="2" customFormat="1" ht="18" customHeight="1" x14ac:dyDescent="0.3">
      <c r="A602" s="64" t="s">
        <v>50</v>
      </c>
      <c r="B602" s="33"/>
      <c r="C602" s="34"/>
      <c r="D602" s="34"/>
      <c r="E602" s="30"/>
      <c r="F602" s="30"/>
      <c r="G602" s="30"/>
      <c r="H602" s="30"/>
      <c r="I602" s="30"/>
      <c r="J602" s="30"/>
      <c r="K602" s="30"/>
      <c r="L602" s="30"/>
      <c r="M602" s="30"/>
      <c r="N602" s="75"/>
      <c r="O602" s="97"/>
    </row>
    <row r="603" spans="1:15" ht="18" customHeight="1" x14ac:dyDescent="0.3">
      <c r="A603" s="64" t="s">
        <v>51</v>
      </c>
      <c r="B603" s="33"/>
      <c r="C603" s="34"/>
      <c r="D603" s="34"/>
      <c r="E603" s="30"/>
      <c r="F603" s="30"/>
      <c r="G603" s="30"/>
      <c r="H603" s="30"/>
      <c r="I603" s="30"/>
      <c r="J603" s="30"/>
      <c r="K603" s="30"/>
      <c r="L603" s="30"/>
      <c r="M603" s="30"/>
      <c r="N603" s="75"/>
      <c r="O603" s="97"/>
    </row>
    <row r="604" spans="1:15" ht="18" customHeight="1" x14ac:dyDescent="0.3">
      <c r="A604" s="64" t="s">
        <v>102</v>
      </c>
      <c r="B604" s="33"/>
      <c r="C604" s="34"/>
      <c r="D604" s="34"/>
      <c r="E604" s="30"/>
      <c r="F604" s="30"/>
      <c r="G604" s="30"/>
      <c r="H604" s="30"/>
      <c r="I604" s="30"/>
      <c r="J604" s="30"/>
      <c r="K604" s="30"/>
      <c r="L604" s="30"/>
      <c r="M604" s="30"/>
      <c r="N604" s="75"/>
      <c r="O604" s="97"/>
    </row>
    <row r="605" spans="1:15" ht="18" customHeight="1" x14ac:dyDescent="0.3">
      <c r="A605" s="64" t="s">
        <v>59</v>
      </c>
      <c r="B605" s="33"/>
      <c r="C605" s="34"/>
      <c r="D605" s="34"/>
      <c r="E605" s="30"/>
      <c r="F605" s="30"/>
      <c r="G605" s="30"/>
      <c r="H605" s="30"/>
      <c r="I605" s="30"/>
      <c r="J605" s="30"/>
      <c r="K605" s="30"/>
      <c r="L605" s="30"/>
      <c r="M605" s="30"/>
      <c r="N605" s="75"/>
      <c r="O605" s="97"/>
    </row>
    <row r="606" spans="1:15" ht="18" customHeight="1" x14ac:dyDescent="0.3">
      <c r="A606" s="64" t="s">
        <v>92</v>
      </c>
      <c r="B606" s="33"/>
      <c r="C606" s="34"/>
      <c r="D606" s="34"/>
      <c r="E606" s="30"/>
      <c r="F606" s="30"/>
      <c r="G606" s="30"/>
      <c r="H606" s="30"/>
      <c r="I606" s="30"/>
      <c r="J606" s="30"/>
      <c r="K606" s="30"/>
      <c r="L606" s="30"/>
      <c r="M606" s="30"/>
      <c r="N606" s="75"/>
      <c r="O606" s="97"/>
    </row>
    <row r="607" spans="1:15" ht="18" customHeight="1" x14ac:dyDescent="0.3">
      <c r="A607" s="64" t="s">
        <v>123</v>
      </c>
      <c r="B607" s="33"/>
      <c r="C607" s="34"/>
      <c r="D607" s="34"/>
      <c r="E607" s="30"/>
      <c r="F607" s="30"/>
      <c r="G607" s="30"/>
      <c r="H607" s="30"/>
      <c r="I607" s="30"/>
      <c r="J607" s="30"/>
      <c r="K607" s="30"/>
      <c r="L607" s="30"/>
      <c r="M607" s="30"/>
      <c r="N607" s="75"/>
      <c r="O607" s="97"/>
    </row>
    <row r="608" spans="1:15" ht="18" customHeight="1" x14ac:dyDescent="0.3">
      <c r="A608" s="64" t="s">
        <v>124</v>
      </c>
      <c r="B608" s="33"/>
      <c r="C608" s="34"/>
      <c r="D608" s="34"/>
      <c r="E608" s="30"/>
      <c r="F608" s="30"/>
      <c r="G608" s="30"/>
      <c r="H608" s="30"/>
      <c r="I608" s="30"/>
      <c r="J608" s="30"/>
      <c r="K608" s="30"/>
      <c r="L608" s="30"/>
      <c r="M608" s="30"/>
      <c r="N608" s="75"/>
      <c r="O608" s="97"/>
    </row>
    <row r="609" spans="1:15" ht="18" customHeight="1" x14ac:dyDescent="0.3">
      <c r="A609" s="64" t="s">
        <v>133</v>
      </c>
      <c r="B609" s="33"/>
      <c r="C609" s="34"/>
      <c r="D609" s="34"/>
      <c r="E609" s="30"/>
      <c r="F609" s="30"/>
      <c r="G609" s="30"/>
      <c r="H609" s="30"/>
      <c r="I609" s="30"/>
      <c r="J609" s="30"/>
      <c r="K609" s="30"/>
      <c r="L609" s="30"/>
      <c r="M609" s="30"/>
      <c r="N609" s="75"/>
      <c r="O609" s="97"/>
    </row>
    <row r="610" spans="1:15" ht="18" customHeight="1" x14ac:dyDescent="0.3">
      <c r="A610" s="64" t="s">
        <v>60</v>
      </c>
      <c r="B610" s="33"/>
      <c r="C610" s="34">
        <v>1</v>
      </c>
      <c r="D610" s="34"/>
      <c r="E610" s="30">
        <v>1</v>
      </c>
      <c r="F610" s="30">
        <v>1</v>
      </c>
      <c r="G610" s="30">
        <v>1</v>
      </c>
      <c r="H610" s="30"/>
      <c r="I610" s="30">
        <v>1</v>
      </c>
      <c r="J610" s="30"/>
      <c r="K610" s="30"/>
      <c r="L610" s="30"/>
      <c r="M610" s="30"/>
      <c r="N610" s="75">
        <v>500</v>
      </c>
      <c r="O610" s="97">
        <v>500</v>
      </c>
    </row>
    <row r="611" spans="1:15" ht="18" customHeight="1" x14ac:dyDescent="0.3">
      <c r="A611" s="64" t="s">
        <v>103</v>
      </c>
      <c r="B611" s="33"/>
      <c r="C611" s="34"/>
      <c r="D611" s="34"/>
      <c r="E611" s="30"/>
      <c r="F611" s="30"/>
      <c r="G611" s="30"/>
      <c r="H611" s="30"/>
      <c r="I611" s="30"/>
      <c r="J611" s="30"/>
      <c r="K611" s="30"/>
      <c r="L611" s="30"/>
      <c r="M611" s="30"/>
      <c r="N611" s="75"/>
      <c r="O611" s="97"/>
    </row>
    <row r="612" spans="1:15" ht="18" customHeight="1" x14ac:dyDescent="0.3">
      <c r="A612" s="64" t="s">
        <v>104</v>
      </c>
      <c r="B612" s="33"/>
      <c r="C612" s="34"/>
      <c r="D612" s="34"/>
      <c r="E612" s="30"/>
      <c r="F612" s="30"/>
      <c r="G612" s="30"/>
      <c r="H612" s="30"/>
      <c r="I612" s="30"/>
      <c r="J612" s="30"/>
      <c r="K612" s="30"/>
      <c r="L612" s="30"/>
      <c r="M612" s="30"/>
      <c r="N612" s="75"/>
      <c r="O612" s="97"/>
    </row>
    <row r="613" spans="1:15" ht="18" customHeight="1" x14ac:dyDescent="0.3">
      <c r="A613" s="64" t="s">
        <v>115</v>
      </c>
      <c r="B613" s="33"/>
      <c r="C613" s="34"/>
      <c r="D613" s="34"/>
      <c r="E613" s="30"/>
      <c r="F613" s="30"/>
      <c r="G613" s="30"/>
      <c r="H613" s="30"/>
      <c r="I613" s="30"/>
      <c r="J613" s="30"/>
      <c r="K613" s="30"/>
      <c r="L613" s="30"/>
      <c r="M613" s="30"/>
      <c r="N613" s="75"/>
      <c r="O613" s="97"/>
    </row>
    <row r="614" spans="1:15" ht="18" customHeight="1" x14ac:dyDescent="0.3">
      <c r="A614" s="64" t="s">
        <v>61</v>
      </c>
      <c r="B614" s="33"/>
      <c r="C614" s="34"/>
      <c r="D614" s="34"/>
      <c r="E614" s="30"/>
      <c r="F614" s="30"/>
      <c r="G614" s="30"/>
      <c r="H614" s="30"/>
      <c r="I614" s="30"/>
      <c r="J614" s="30"/>
      <c r="K614" s="30"/>
      <c r="L614" s="30"/>
      <c r="M614" s="30"/>
      <c r="N614" s="75"/>
      <c r="O614" s="97"/>
    </row>
    <row r="615" spans="1:15" ht="18" customHeight="1" x14ac:dyDescent="0.3">
      <c r="A615" s="64" t="s">
        <v>77</v>
      </c>
      <c r="B615" s="33"/>
      <c r="C615" s="34"/>
      <c r="D615" s="34"/>
      <c r="E615" s="30"/>
      <c r="F615" s="30"/>
      <c r="G615" s="30"/>
      <c r="H615" s="30"/>
      <c r="I615" s="30"/>
      <c r="J615" s="30"/>
      <c r="K615" s="30"/>
      <c r="L615" s="30"/>
      <c r="M615" s="30"/>
      <c r="N615" s="75"/>
      <c r="O615" s="97"/>
    </row>
    <row r="616" spans="1:15" ht="18" customHeight="1" x14ac:dyDescent="0.3">
      <c r="A616" s="64" t="s">
        <v>81</v>
      </c>
      <c r="B616" s="33"/>
      <c r="C616" s="34"/>
      <c r="D616" s="34"/>
      <c r="E616" s="30"/>
      <c r="F616" s="30"/>
      <c r="G616" s="30"/>
      <c r="H616" s="30"/>
      <c r="I616" s="30"/>
      <c r="J616" s="30"/>
      <c r="K616" s="30"/>
      <c r="L616" s="30"/>
      <c r="M616" s="30"/>
      <c r="N616" s="75"/>
      <c r="O616" s="97"/>
    </row>
    <row r="617" spans="1:15" ht="18" customHeight="1" x14ac:dyDescent="0.3">
      <c r="A617" s="64" t="s">
        <v>82</v>
      </c>
      <c r="B617" s="33"/>
      <c r="C617" s="34"/>
      <c r="D617" s="34"/>
      <c r="E617" s="30"/>
      <c r="F617" s="30"/>
      <c r="G617" s="30"/>
      <c r="H617" s="30"/>
      <c r="I617" s="30"/>
      <c r="J617" s="30"/>
      <c r="K617" s="30"/>
      <c r="L617" s="30"/>
      <c r="M617" s="30"/>
      <c r="N617" s="75"/>
      <c r="O617" s="97"/>
    </row>
    <row r="618" spans="1:15" ht="18" customHeight="1" x14ac:dyDescent="0.3">
      <c r="A618" s="64" t="s">
        <v>111</v>
      </c>
      <c r="B618" s="33"/>
      <c r="C618" s="34"/>
      <c r="D618" s="34"/>
      <c r="E618" s="30"/>
      <c r="F618" s="30"/>
      <c r="G618" s="30"/>
      <c r="H618" s="30"/>
      <c r="I618" s="30"/>
      <c r="J618" s="30"/>
      <c r="K618" s="30"/>
      <c r="L618" s="30"/>
      <c r="M618" s="30"/>
      <c r="N618" s="75"/>
      <c r="O618" s="97"/>
    </row>
    <row r="619" spans="1:15" ht="18" customHeight="1" x14ac:dyDescent="0.3">
      <c r="A619" s="64" t="s">
        <v>93</v>
      </c>
      <c r="B619" s="33"/>
      <c r="C619" s="34"/>
      <c r="D619" s="34"/>
      <c r="E619" s="30"/>
      <c r="F619" s="30"/>
      <c r="G619" s="30"/>
      <c r="H619" s="30"/>
      <c r="I619" s="30"/>
      <c r="J619" s="30"/>
      <c r="K619" s="30"/>
      <c r="L619" s="30"/>
      <c r="M619" s="30"/>
      <c r="N619" s="75"/>
      <c r="O619" s="97"/>
    </row>
    <row r="620" spans="1:15" ht="18" customHeight="1" x14ac:dyDescent="0.3">
      <c r="A620" s="64" t="s">
        <v>134</v>
      </c>
      <c r="B620" s="33"/>
      <c r="C620" s="34"/>
      <c r="D620" s="34"/>
      <c r="E620" s="30"/>
      <c r="F620" s="30"/>
      <c r="G620" s="30"/>
      <c r="H620" s="30"/>
      <c r="I620" s="30"/>
      <c r="J620" s="30"/>
      <c r="K620" s="30"/>
      <c r="L620" s="30"/>
      <c r="M620" s="30"/>
      <c r="N620" s="75"/>
      <c r="O620" s="97"/>
    </row>
    <row r="621" spans="1:15" ht="18" customHeight="1" x14ac:dyDescent="0.3">
      <c r="A621" s="64" t="s">
        <v>30</v>
      </c>
      <c r="B621" s="33"/>
      <c r="C621" s="34"/>
      <c r="D621" s="34"/>
      <c r="E621" s="30"/>
      <c r="F621" s="30"/>
      <c r="G621" s="30"/>
      <c r="H621" s="30"/>
      <c r="I621" s="30"/>
      <c r="J621" s="30"/>
      <c r="K621" s="30"/>
      <c r="L621" s="30"/>
      <c r="M621" s="30"/>
      <c r="N621" s="75"/>
      <c r="O621" s="97"/>
    </row>
    <row r="622" spans="1:15" ht="18" customHeight="1" x14ac:dyDescent="0.3">
      <c r="A622" s="64" t="s">
        <v>33</v>
      </c>
      <c r="B622" s="33"/>
      <c r="C622" s="34"/>
      <c r="D622" s="34"/>
      <c r="E622" s="30"/>
      <c r="F622" s="30"/>
      <c r="G622" s="30"/>
      <c r="H622" s="30"/>
      <c r="I622" s="30"/>
      <c r="J622" s="30"/>
      <c r="K622" s="30"/>
      <c r="L622" s="30"/>
      <c r="M622" s="30"/>
      <c r="N622" s="75"/>
      <c r="O622" s="97"/>
    </row>
    <row r="623" spans="1:15" ht="18" customHeight="1" x14ac:dyDescent="0.3">
      <c r="A623" s="64" t="s">
        <v>52</v>
      </c>
      <c r="B623" s="33"/>
      <c r="C623" s="34"/>
      <c r="D623" s="34"/>
      <c r="E623" s="30"/>
      <c r="F623" s="30"/>
      <c r="G623" s="30"/>
      <c r="H623" s="30"/>
      <c r="I623" s="30"/>
      <c r="J623" s="30"/>
      <c r="K623" s="30"/>
      <c r="L623" s="30"/>
      <c r="M623" s="30"/>
      <c r="N623" s="75"/>
      <c r="O623" s="97"/>
    </row>
    <row r="624" spans="1:15" ht="18" customHeight="1" x14ac:dyDescent="0.3">
      <c r="A624" s="64" t="s">
        <v>135</v>
      </c>
      <c r="B624" s="33"/>
      <c r="C624" s="34"/>
      <c r="D624" s="34"/>
      <c r="E624" s="30"/>
      <c r="F624" s="30"/>
      <c r="G624" s="30"/>
      <c r="H624" s="30"/>
      <c r="I624" s="30"/>
      <c r="J624" s="30"/>
      <c r="K624" s="30"/>
      <c r="L624" s="30"/>
      <c r="M624" s="30"/>
      <c r="N624" s="75"/>
      <c r="O624" s="97"/>
    </row>
    <row r="625" spans="1:15" ht="18" customHeight="1" x14ac:dyDescent="0.3">
      <c r="A625" s="64" t="s">
        <v>114</v>
      </c>
      <c r="B625" s="33"/>
      <c r="C625" s="34"/>
      <c r="D625" s="34"/>
      <c r="E625" s="30"/>
      <c r="F625" s="30"/>
      <c r="G625" s="30"/>
      <c r="H625" s="30"/>
      <c r="I625" s="30"/>
      <c r="J625" s="30"/>
      <c r="K625" s="30"/>
      <c r="L625" s="30"/>
      <c r="M625" s="30"/>
      <c r="N625" s="75"/>
      <c r="O625" s="97"/>
    </row>
    <row r="626" spans="1:15" ht="18" customHeight="1" x14ac:dyDescent="0.3">
      <c r="A626" s="64" t="s">
        <v>31</v>
      </c>
      <c r="B626" s="33"/>
      <c r="C626" s="34"/>
      <c r="D626" s="34"/>
      <c r="E626" s="30"/>
      <c r="F626" s="30"/>
      <c r="G626" s="30"/>
      <c r="H626" s="30"/>
      <c r="I626" s="30"/>
      <c r="J626" s="30"/>
      <c r="K626" s="30"/>
      <c r="L626" s="30"/>
      <c r="M626" s="30"/>
      <c r="N626" s="75"/>
      <c r="O626" s="97"/>
    </row>
    <row r="627" spans="1:15" ht="18" customHeight="1" thickBot="1" x14ac:dyDescent="0.3">
      <c r="A627" s="65" t="s">
        <v>6</v>
      </c>
      <c r="B627" s="35">
        <v>14</v>
      </c>
      <c r="C627" s="36">
        <f t="shared" ref="C627:O627" si="54">SUM(C582:C626)</f>
        <v>75</v>
      </c>
      <c r="D627" s="36">
        <f t="shared" si="54"/>
        <v>30</v>
      </c>
      <c r="E627" s="36">
        <f t="shared" si="54"/>
        <v>45</v>
      </c>
      <c r="F627" s="36">
        <f t="shared" si="54"/>
        <v>75</v>
      </c>
      <c r="G627" s="36">
        <f t="shared" si="54"/>
        <v>71</v>
      </c>
      <c r="H627" s="36">
        <f t="shared" si="54"/>
        <v>7</v>
      </c>
      <c r="I627" s="36">
        <f t="shared" si="54"/>
        <v>55</v>
      </c>
      <c r="J627" s="36">
        <f t="shared" si="54"/>
        <v>2</v>
      </c>
      <c r="K627" s="36">
        <f t="shared" si="54"/>
        <v>2</v>
      </c>
      <c r="L627" s="36">
        <f t="shared" si="54"/>
        <v>5</v>
      </c>
      <c r="M627" s="36">
        <f t="shared" si="54"/>
        <v>0</v>
      </c>
      <c r="N627" s="76">
        <f t="shared" si="54"/>
        <v>95500</v>
      </c>
      <c r="O627" s="90">
        <f t="shared" si="54"/>
        <v>36500</v>
      </c>
    </row>
    <row r="628" spans="1:15" ht="18" customHeight="1" x14ac:dyDescent="0.3">
      <c r="A628" s="78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106"/>
    </row>
    <row r="629" spans="1:15" ht="18" customHeight="1" thickBot="1" x14ac:dyDescent="0.35">
      <c r="A629" s="162" t="s">
        <v>19</v>
      </c>
      <c r="B629" s="163"/>
      <c r="C629" s="163"/>
      <c r="D629" s="37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106"/>
    </row>
    <row r="630" spans="1:15" s="2" customFormat="1" ht="18" customHeight="1" x14ac:dyDescent="0.3">
      <c r="A630" s="63" t="s">
        <v>25</v>
      </c>
      <c r="B630" s="31"/>
      <c r="C630" s="32">
        <v>3</v>
      </c>
      <c r="D630" s="32"/>
      <c r="E630" s="29">
        <v>3</v>
      </c>
      <c r="F630" s="29">
        <v>3</v>
      </c>
      <c r="G630" s="29">
        <v>3</v>
      </c>
      <c r="H630" s="29"/>
      <c r="I630" s="29">
        <v>3</v>
      </c>
      <c r="J630" s="29"/>
      <c r="K630" s="29"/>
      <c r="L630" s="29"/>
      <c r="M630" s="29"/>
      <c r="N630" s="74">
        <v>7000</v>
      </c>
      <c r="O630" s="104">
        <v>4000</v>
      </c>
    </row>
    <row r="631" spans="1:15" s="2" customFormat="1" ht="18" customHeight="1" x14ac:dyDescent="0.3">
      <c r="A631" s="64" t="s">
        <v>26</v>
      </c>
      <c r="B631" s="33"/>
      <c r="C631" s="34">
        <v>44</v>
      </c>
      <c r="D631" s="34">
        <v>40</v>
      </c>
      <c r="E631" s="30">
        <v>4</v>
      </c>
      <c r="F631" s="30">
        <v>44</v>
      </c>
      <c r="G631" s="30">
        <v>44</v>
      </c>
      <c r="H631" s="30">
        <v>2</v>
      </c>
      <c r="I631" s="30">
        <v>42</v>
      </c>
      <c r="J631" s="30"/>
      <c r="K631" s="30"/>
      <c r="L631" s="30"/>
      <c r="M631" s="30"/>
      <c r="N631" s="75">
        <v>58000</v>
      </c>
      <c r="O631" s="97">
        <v>27000</v>
      </c>
    </row>
    <row r="632" spans="1:15" s="2" customFormat="1" ht="18" customHeight="1" x14ac:dyDescent="0.3">
      <c r="A632" s="64" t="s">
        <v>39</v>
      </c>
      <c r="B632" s="33"/>
      <c r="C632" s="34"/>
      <c r="D632" s="34"/>
      <c r="E632" s="30"/>
      <c r="F632" s="30"/>
      <c r="G632" s="30"/>
      <c r="H632" s="30"/>
      <c r="I632" s="30"/>
      <c r="J632" s="30"/>
      <c r="K632" s="30"/>
      <c r="L632" s="30"/>
      <c r="M632" s="30"/>
      <c r="N632" s="75"/>
      <c r="O632" s="97"/>
    </row>
    <row r="633" spans="1:15" s="2" customFormat="1" ht="18" customHeight="1" x14ac:dyDescent="0.3">
      <c r="A633" s="64" t="s">
        <v>63</v>
      </c>
      <c r="B633" s="33"/>
      <c r="C633" s="34"/>
      <c r="D633" s="34"/>
      <c r="E633" s="30"/>
      <c r="F633" s="30"/>
      <c r="G633" s="30"/>
      <c r="H633" s="30"/>
      <c r="I633" s="30"/>
      <c r="J633" s="30"/>
      <c r="K633" s="30"/>
      <c r="L633" s="30"/>
      <c r="M633" s="30"/>
      <c r="N633" s="75"/>
      <c r="O633" s="97"/>
    </row>
    <row r="634" spans="1:15" s="2" customFormat="1" ht="18" customHeight="1" x14ac:dyDescent="0.3">
      <c r="A634" s="64" t="s">
        <v>79</v>
      </c>
      <c r="B634" s="33"/>
      <c r="C634" s="34"/>
      <c r="D634" s="34"/>
      <c r="E634" s="30"/>
      <c r="F634" s="30"/>
      <c r="G634" s="30"/>
      <c r="H634" s="30"/>
      <c r="I634" s="30"/>
      <c r="J634" s="30"/>
      <c r="K634" s="30"/>
      <c r="L634" s="30"/>
      <c r="M634" s="30"/>
      <c r="N634" s="75"/>
      <c r="O634" s="97"/>
    </row>
    <row r="635" spans="1:15" s="2" customFormat="1" ht="18" customHeight="1" x14ac:dyDescent="0.3">
      <c r="A635" s="64" t="s">
        <v>89</v>
      </c>
      <c r="B635" s="33"/>
      <c r="C635" s="34"/>
      <c r="D635" s="34"/>
      <c r="E635" s="30"/>
      <c r="F635" s="30"/>
      <c r="G635" s="30"/>
      <c r="H635" s="30"/>
      <c r="I635" s="30"/>
      <c r="J635" s="30"/>
      <c r="K635" s="30"/>
      <c r="L635" s="30"/>
      <c r="M635" s="30"/>
      <c r="N635" s="75"/>
      <c r="O635" s="97"/>
    </row>
    <row r="636" spans="1:15" s="2" customFormat="1" ht="18" customHeight="1" x14ac:dyDescent="0.3">
      <c r="A636" s="64" t="s">
        <v>132</v>
      </c>
      <c r="B636" s="33"/>
      <c r="C636" s="34"/>
      <c r="D636" s="34"/>
      <c r="E636" s="30"/>
      <c r="F636" s="30"/>
      <c r="G636" s="30"/>
      <c r="H636" s="30"/>
      <c r="I636" s="30"/>
      <c r="J636" s="30"/>
      <c r="K636" s="30"/>
      <c r="L636" s="30"/>
      <c r="M636" s="30"/>
      <c r="N636" s="75"/>
      <c r="O636" s="97"/>
    </row>
    <row r="637" spans="1:15" s="2" customFormat="1" ht="18" customHeight="1" x14ac:dyDescent="0.3">
      <c r="A637" s="64" t="s">
        <v>58</v>
      </c>
      <c r="B637" s="33"/>
      <c r="C637" s="34"/>
      <c r="D637" s="34"/>
      <c r="E637" s="30"/>
      <c r="F637" s="30"/>
      <c r="G637" s="30"/>
      <c r="H637" s="30"/>
      <c r="I637" s="30"/>
      <c r="J637" s="30"/>
      <c r="K637" s="30"/>
      <c r="L637" s="30"/>
      <c r="M637" s="30"/>
      <c r="N637" s="75"/>
      <c r="O637" s="97"/>
    </row>
    <row r="638" spans="1:15" s="2" customFormat="1" ht="18" customHeight="1" x14ac:dyDescent="0.3">
      <c r="A638" s="64" t="s">
        <v>90</v>
      </c>
      <c r="B638" s="33"/>
      <c r="C638" s="34"/>
      <c r="D638" s="34"/>
      <c r="E638" s="30"/>
      <c r="F638" s="30"/>
      <c r="G638" s="30"/>
      <c r="H638" s="30"/>
      <c r="I638" s="30"/>
      <c r="J638" s="30"/>
      <c r="K638" s="30"/>
      <c r="L638" s="30"/>
      <c r="M638" s="30"/>
      <c r="N638" s="75"/>
      <c r="O638" s="97"/>
    </row>
    <row r="639" spans="1:15" s="2" customFormat="1" ht="18" customHeight="1" x14ac:dyDescent="0.3">
      <c r="A639" s="64" t="s">
        <v>128</v>
      </c>
      <c r="B639" s="33"/>
      <c r="C639" s="34"/>
      <c r="D639" s="34"/>
      <c r="E639" s="30"/>
      <c r="F639" s="30"/>
      <c r="G639" s="30"/>
      <c r="H639" s="30"/>
      <c r="I639" s="30"/>
      <c r="J639" s="30"/>
      <c r="K639" s="30"/>
      <c r="L639" s="30"/>
      <c r="M639" s="30"/>
      <c r="N639" s="75"/>
      <c r="O639" s="97"/>
    </row>
    <row r="640" spans="1:15" s="2" customFormat="1" ht="18" customHeight="1" x14ac:dyDescent="0.3">
      <c r="A640" s="64" t="s">
        <v>27</v>
      </c>
      <c r="B640" s="33"/>
      <c r="C640" s="34"/>
      <c r="D640" s="34"/>
      <c r="E640" s="30"/>
      <c r="F640" s="30"/>
      <c r="G640" s="30"/>
      <c r="H640" s="30"/>
      <c r="I640" s="30"/>
      <c r="J640" s="30"/>
      <c r="K640" s="30"/>
      <c r="L640" s="30"/>
      <c r="M640" s="30"/>
      <c r="N640" s="75"/>
      <c r="O640" s="97"/>
    </row>
    <row r="641" spans="1:15" s="2" customFormat="1" ht="18" customHeight="1" x14ac:dyDescent="0.3">
      <c r="A641" s="64" t="s">
        <v>28</v>
      </c>
      <c r="B641" s="33"/>
      <c r="C641" s="34"/>
      <c r="D641" s="34"/>
      <c r="E641" s="30"/>
      <c r="F641" s="30"/>
      <c r="G641" s="30"/>
      <c r="H641" s="30"/>
      <c r="I641" s="30"/>
      <c r="J641" s="30"/>
      <c r="K641" s="30"/>
      <c r="L641" s="30"/>
      <c r="M641" s="30"/>
      <c r="N641" s="75"/>
      <c r="O641" s="97"/>
    </row>
    <row r="642" spans="1:15" s="2" customFormat="1" ht="18" customHeight="1" x14ac:dyDescent="0.3">
      <c r="A642" s="64" t="s">
        <v>29</v>
      </c>
      <c r="B642" s="33"/>
      <c r="C642" s="34"/>
      <c r="D642" s="34"/>
      <c r="E642" s="30"/>
      <c r="F642" s="30"/>
      <c r="G642" s="30"/>
      <c r="H642" s="30"/>
      <c r="I642" s="30"/>
      <c r="J642" s="30"/>
      <c r="K642" s="30"/>
      <c r="L642" s="30"/>
      <c r="M642" s="30"/>
      <c r="N642" s="75"/>
      <c r="O642" s="97"/>
    </row>
    <row r="643" spans="1:15" s="2" customFormat="1" ht="18" customHeight="1" x14ac:dyDescent="0.3">
      <c r="A643" s="64" t="s">
        <v>62</v>
      </c>
      <c r="B643" s="33"/>
      <c r="C643" s="34"/>
      <c r="D643" s="34"/>
      <c r="E643" s="30"/>
      <c r="F643" s="30"/>
      <c r="G643" s="30"/>
      <c r="H643" s="30"/>
      <c r="I643" s="30"/>
      <c r="J643" s="30"/>
      <c r="K643" s="30"/>
      <c r="L643" s="30"/>
      <c r="M643" s="30"/>
      <c r="N643" s="75"/>
      <c r="O643" s="97"/>
    </row>
    <row r="644" spans="1:15" s="2" customFormat="1" ht="18" customHeight="1" x14ac:dyDescent="0.3">
      <c r="A644" s="64" t="s">
        <v>101</v>
      </c>
      <c r="B644" s="33"/>
      <c r="C644" s="34"/>
      <c r="D644" s="34"/>
      <c r="E644" s="30"/>
      <c r="F644" s="30"/>
      <c r="G644" s="30"/>
      <c r="H644" s="30"/>
      <c r="I644" s="30"/>
      <c r="J644" s="30"/>
      <c r="K644" s="30"/>
      <c r="L644" s="30"/>
      <c r="M644" s="30"/>
      <c r="N644" s="75"/>
      <c r="O644" s="97"/>
    </row>
    <row r="645" spans="1:15" s="2" customFormat="1" ht="18" customHeight="1" x14ac:dyDescent="0.3">
      <c r="A645" s="64" t="s">
        <v>113</v>
      </c>
      <c r="B645" s="33"/>
      <c r="C645" s="34"/>
      <c r="D645" s="34"/>
      <c r="E645" s="30"/>
      <c r="F645" s="30"/>
      <c r="G645" s="30"/>
      <c r="H645" s="30"/>
      <c r="I645" s="30"/>
      <c r="J645" s="30"/>
      <c r="K645" s="30"/>
      <c r="L645" s="30"/>
      <c r="M645" s="30"/>
      <c r="N645" s="75"/>
      <c r="O645" s="97"/>
    </row>
    <row r="646" spans="1:15" s="2" customFormat="1" ht="18" customHeight="1" x14ac:dyDescent="0.3">
      <c r="A646" s="64" t="s">
        <v>47</v>
      </c>
      <c r="B646" s="33"/>
      <c r="C646" s="34">
        <v>5</v>
      </c>
      <c r="D646" s="34">
        <v>4</v>
      </c>
      <c r="E646" s="30">
        <v>1</v>
      </c>
      <c r="F646" s="30">
        <v>5</v>
      </c>
      <c r="G646" s="30">
        <v>5</v>
      </c>
      <c r="H646" s="30">
        <v>2</v>
      </c>
      <c r="I646" s="30">
        <v>3</v>
      </c>
      <c r="J646" s="30"/>
      <c r="K646" s="30"/>
      <c r="L646" s="30"/>
      <c r="M646" s="30"/>
      <c r="N646" s="75">
        <v>3000</v>
      </c>
      <c r="O646" s="97">
        <v>3000</v>
      </c>
    </row>
    <row r="647" spans="1:15" s="2" customFormat="1" ht="18" customHeight="1" x14ac:dyDescent="0.3">
      <c r="A647" s="64" t="s">
        <v>48</v>
      </c>
      <c r="B647" s="33"/>
      <c r="C647" s="34"/>
      <c r="D647" s="34"/>
      <c r="E647" s="30"/>
      <c r="F647" s="30"/>
      <c r="G647" s="30"/>
      <c r="H647" s="30"/>
      <c r="I647" s="30"/>
      <c r="J647" s="30"/>
      <c r="K647" s="30"/>
      <c r="L647" s="30"/>
      <c r="M647" s="30"/>
      <c r="N647" s="75"/>
      <c r="O647" s="97"/>
    </row>
    <row r="648" spans="1:15" ht="18" customHeight="1" x14ac:dyDescent="0.3">
      <c r="A648" s="64" t="s">
        <v>49</v>
      </c>
      <c r="B648" s="33"/>
      <c r="C648" s="34"/>
      <c r="D648" s="34"/>
      <c r="E648" s="30"/>
      <c r="F648" s="30"/>
      <c r="G648" s="30"/>
      <c r="H648" s="30"/>
      <c r="I648" s="30"/>
      <c r="J648" s="30"/>
      <c r="K648" s="30"/>
      <c r="L648" s="30"/>
      <c r="M648" s="30"/>
      <c r="N648" s="75"/>
      <c r="O648" s="97"/>
    </row>
    <row r="649" spans="1:15" ht="18" customHeight="1" x14ac:dyDescent="0.3">
      <c r="A649" s="64" t="s">
        <v>91</v>
      </c>
      <c r="B649" s="33"/>
      <c r="C649" s="34"/>
      <c r="D649" s="34"/>
      <c r="E649" s="30"/>
      <c r="F649" s="30"/>
      <c r="G649" s="30"/>
      <c r="H649" s="30"/>
      <c r="I649" s="30"/>
      <c r="J649" s="30"/>
      <c r="K649" s="30"/>
      <c r="L649" s="30"/>
      <c r="M649" s="30"/>
      <c r="N649" s="75"/>
      <c r="O649" s="97"/>
    </row>
    <row r="650" spans="1:15" ht="18" customHeight="1" x14ac:dyDescent="0.3">
      <c r="A650" s="64" t="s">
        <v>50</v>
      </c>
      <c r="B650" s="33"/>
      <c r="C650" s="34"/>
      <c r="D650" s="34"/>
      <c r="E650" s="30"/>
      <c r="F650" s="30"/>
      <c r="G650" s="30"/>
      <c r="H650" s="30"/>
      <c r="I650" s="30"/>
      <c r="J650" s="30"/>
      <c r="K650" s="30"/>
      <c r="L650" s="30"/>
      <c r="M650" s="30"/>
      <c r="N650" s="75"/>
      <c r="O650" s="97"/>
    </row>
    <row r="651" spans="1:15" ht="18" customHeight="1" x14ac:dyDescent="0.3">
      <c r="A651" s="64" t="s">
        <v>51</v>
      </c>
      <c r="B651" s="33"/>
      <c r="C651" s="34"/>
      <c r="D651" s="34"/>
      <c r="E651" s="30"/>
      <c r="F651" s="30"/>
      <c r="G651" s="30"/>
      <c r="H651" s="30"/>
      <c r="I651" s="30"/>
      <c r="J651" s="30"/>
      <c r="K651" s="30"/>
      <c r="L651" s="30"/>
      <c r="M651" s="30"/>
      <c r="N651" s="75"/>
      <c r="O651" s="97"/>
    </row>
    <row r="652" spans="1:15" ht="18" customHeight="1" x14ac:dyDescent="0.3">
      <c r="A652" s="64" t="s">
        <v>102</v>
      </c>
      <c r="B652" s="33"/>
      <c r="C652" s="34"/>
      <c r="D652" s="34"/>
      <c r="E652" s="30"/>
      <c r="F652" s="30"/>
      <c r="G652" s="30"/>
      <c r="H652" s="30"/>
      <c r="I652" s="30"/>
      <c r="J652" s="30"/>
      <c r="K652" s="30"/>
      <c r="L652" s="30"/>
      <c r="M652" s="30"/>
      <c r="N652" s="75"/>
      <c r="O652" s="97"/>
    </row>
    <row r="653" spans="1:15" ht="18" customHeight="1" x14ac:dyDescent="0.25">
      <c r="A653" s="64" t="s">
        <v>59</v>
      </c>
      <c r="B653" s="33"/>
      <c r="C653" s="34">
        <v>2</v>
      </c>
      <c r="D653" s="34">
        <v>2</v>
      </c>
      <c r="E653" s="30"/>
      <c r="F653" s="30">
        <v>2</v>
      </c>
      <c r="G653" s="30">
        <v>2</v>
      </c>
      <c r="H653" s="30">
        <v>2</v>
      </c>
      <c r="I653" s="30"/>
      <c r="J653" s="30"/>
      <c r="K653" s="30"/>
      <c r="L653" s="30"/>
      <c r="M653" s="30"/>
      <c r="N653" s="75"/>
      <c r="O653" s="109"/>
    </row>
    <row r="654" spans="1:15" ht="18" customHeight="1" x14ac:dyDescent="0.3">
      <c r="A654" s="64" t="s">
        <v>92</v>
      </c>
      <c r="B654" s="33"/>
      <c r="C654" s="34"/>
      <c r="D654" s="34"/>
      <c r="E654" s="30"/>
      <c r="F654" s="30"/>
      <c r="G654" s="30"/>
      <c r="H654" s="30"/>
      <c r="I654" s="30"/>
      <c r="J654" s="30"/>
      <c r="K654" s="30"/>
      <c r="L654" s="30"/>
      <c r="M654" s="30"/>
      <c r="N654" s="75"/>
      <c r="O654" s="97"/>
    </row>
    <row r="655" spans="1:15" ht="18" customHeight="1" x14ac:dyDescent="0.3">
      <c r="A655" s="64" t="s">
        <v>123</v>
      </c>
      <c r="B655" s="33"/>
      <c r="C655" s="34"/>
      <c r="D655" s="34"/>
      <c r="E655" s="30"/>
      <c r="F655" s="30"/>
      <c r="G655" s="30"/>
      <c r="H655" s="30"/>
      <c r="I655" s="30"/>
      <c r="J655" s="30"/>
      <c r="K655" s="30"/>
      <c r="L655" s="30"/>
      <c r="M655" s="30"/>
      <c r="N655" s="75"/>
      <c r="O655" s="97"/>
    </row>
    <row r="656" spans="1:15" ht="18" customHeight="1" x14ac:dyDescent="0.3">
      <c r="A656" s="64" t="s">
        <v>124</v>
      </c>
      <c r="B656" s="33"/>
      <c r="C656" s="34"/>
      <c r="D656" s="34"/>
      <c r="E656" s="30"/>
      <c r="F656" s="30"/>
      <c r="G656" s="30"/>
      <c r="H656" s="30"/>
      <c r="I656" s="30"/>
      <c r="J656" s="30"/>
      <c r="K656" s="30"/>
      <c r="L656" s="30"/>
      <c r="M656" s="30"/>
      <c r="N656" s="75"/>
      <c r="O656" s="97"/>
    </row>
    <row r="657" spans="1:15" ht="18" customHeight="1" x14ac:dyDescent="0.3">
      <c r="A657" s="64" t="s">
        <v>133</v>
      </c>
      <c r="B657" s="33"/>
      <c r="C657" s="34"/>
      <c r="D657" s="34"/>
      <c r="E657" s="30"/>
      <c r="F657" s="30"/>
      <c r="G657" s="30"/>
      <c r="H657" s="30"/>
      <c r="I657" s="30"/>
      <c r="J657" s="30"/>
      <c r="K657" s="30"/>
      <c r="L657" s="30"/>
      <c r="M657" s="30"/>
      <c r="N657" s="75"/>
      <c r="O657" s="97"/>
    </row>
    <row r="658" spans="1:15" ht="18" customHeight="1" x14ac:dyDescent="0.3">
      <c r="A658" s="64" t="s">
        <v>60</v>
      </c>
      <c r="B658" s="33"/>
      <c r="C658" s="34">
        <v>1</v>
      </c>
      <c r="D658" s="34"/>
      <c r="E658" s="30">
        <v>1</v>
      </c>
      <c r="F658" s="30">
        <v>1</v>
      </c>
      <c r="G658" s="30">
        <v>1</v>
      </c>
      <c r="H658" s="30"/>
      <c r="I658" s="30">
        <v>1</v>
      </c>
      <c r="J658" s="30"/>
      <c r="K658" s="30"/>
      <c r="L658" s="30"/>
      <c r="M658" s="30"/>
      <c r="N658" s="75">
        <v>2000</v>
      </c>
      <c r="O658" s="97">
        <v>2000</v>
      </c>
    </row>
    <row r="659" spans="1:15" ht="18" customHeight="1" x14ac:dyDescent="0.3">
      <c r="A659" s="64" t="s">
        <v>103</v>
      </c>
      <c r="B659" s="33"/>
      <c r="C659" s="34"/>
      <c r="D659" s="34"/>
      <c r="E659" s="30"/>
      <c r="F659" s="30"/>
      <c r="G659" s="30"/>
      <c r="H659" s="30"/>
      <c r="I659" s="30"/>
      <c r="J659" s="30"/>
      <c r="K659" s="30"/>
      <c r="L659" s="30"/>
      <c r="M659" s="30"/>
      <c r="N659" s="75"/>
      <c r="O659" s="97"/>
    </row>
    <row r="660" spans="1:15" ht="18" customHeight="1" x14ac:dyDescent="0.3">
      <c r="A660" s="64" t="s">
        <v>104</v>
      </c>
      <c r="B660" s="33"/>
      <c r="C660" s="34"/>
      <c r="D660" s="34"/>
      <c r="E660" s="30"/>
      <c r="F660" s="30"/>
      <c r="G660" s="30"/>
      <c r="H660" s="30"/>
      <c r="I660" s="30"/>
      <c r="J660" s="30"/>
      <c r="K660" s="30"/>
      <c r="L660" s="30"/>
      <c r="M660" s="30"/>
      <c r="N660" s="75"/>
      <c r="O660" s="97"/>
    </row>
    <row r="661" spans="1:15" ht="18" customHeight="1" x14ac:dyDescent="0.3">
      <c r="A661" s="64" t="s">
        <v>115</v>
      </c>
      <c r="B661" s="33"/>
      <c r="C661" s="34"/>
      <c r="D661" s="34"/>
      <c r="E661" s="30"/>
      <c r="F661" s="30"/>
      <c r="G661" s="30"/>
      <c r="H661" s="30"/>
      <c r="I661" s="30"/>
      <c r="J661" s="30"/>
      <c r="K661" s="30"/>
      <c r="L661" s="30"/>
      <c r="M661" s="30"/>
      <c r="N661" s="75"/>
      <c r="O661" s="97"/>
    </row>
    <row r="662" spans="1:15" ht="18" customHeight="1" x14ac:dyDescent="0.3">
      <c r="A662" s="64" t="s">
        <v>61</v>
      </c>
      <c r="B662" s="33"/>
      <c r="C662" s="34"/>
      <c r="D662" s="34"/>
      <c r="E662" s="30"/>
      <c r="F662" s="30"/>
      <c r="G662" s="30"/>
      <c r="H662" s="30"/>
      <c r="I662" s="30"/>
      <c r="J662" s="30"/>
      <c r="K662" s="30"/>
      <c r="L662" s="30"/>
      <c r="M662" s="30"/>
      <c r="N662" s="75"/>
      <c r="O662" s="97"/>
    </row>
    <row r="663" spans="1:15" ht="18" customHeight="1" x14ac:dyDescent="0.3">
      <c r="A663" s="64" t="s">
        <v>77</v>
      </c>
      <c r="B663" s="33"/>
      <c r="C663" s="34"/>
      <c r="D663" s="34"/>
      <c r="E663" s="30"/>
      <c r="F663" s="30"/>
      <c r="G663" s="30"/>
      <c r="H663" s="30"/>
      <c r="I663" s="30"/>
      <c r="J663" s="30"/>
      <c r="K663" s="30"/>
      <c r="L663" s="30"/>
      <c r="M663" s="30"/>
      <c r="N663" s="75"/>
      <c r="O663" s="97"/>
    </row>
    <row r="664" spans="1:15" ht="18" customHeight="1" x14ac:dyDescent="0.3">
      <c r="A664" s="64" t="s">
        <v>81</v>
      </c>
      <c r="B664" s="33"/>
      <c r="C664" s="34"/>
      <c r="D664" s="34"/>
      <c r="E664" s="30"/>
      <c r="F664" s="30"/>
      <c r="G664" s="30"/>
      <c r="H664" s="30"/>
      <c r="I664" s="30"/>
      <c r="J664" s="30"/>
      <c r="K664" s="30"/>
      <c r="L664" s="30"/>
      <c r="M664" s="30"/>
      <c r="N664" s="75"/>
      <c r="O664" s="97"/>
    </row>
    <row r="665" spans="1:15" ht="18" customHeight="1" x14ac:dyDescent="0.3">
      <c r="A665" s="64" t="s">
        <v>82</v>
      </c>
      <c r="B665" s="33"/>
      <c r="C665" s="34"/>
      <c r="D665" s="34"/>
      <c r="E665" s="30"/>
      <c r="F665" s="30"/>
      <c r="G665" s="30"/>
      <c r="H665" s="30"/>
      <c r="I665" s="30"/>
      <c r="J665" s="30"/>
      <c r="K665" s="30"/>
      <c r="L665" s="30"/>
      <c r="M665" s="30"/>
      <c r="N665" s="75"/>
      <c r="O665" s="97"/>
    </row>
    <row r="666" spans="1:15" ht="18" customHeight="1" x14ac:dyDescent="0.3">
      <c r="A666" s="64" t="s">
        <v>111</v>
      </c>
      <c r="B666" s="33"/>
      <c r="C666" s="34"/>
      <c r="D666" s="34"/>
      <c r="E666" s="30"/>
      <c r="F666" s="30"/>
      <c r="G666" s="30"/>
      <c r="H666" s="30"/>
      <c r="I666" s="30"/>
      <c r="J666" s="30"/>
      <c r="K666" s="30"/>
      <c r="L666" s="30"/>
      <c r="M666" s="30"/>
      <c r="N666" s="75"/>
      <c r="O666" s="97"/>
    </row>
    <row r="667" spans="1:15" ht="18" customHeight="1" x14ac:dyDescent="0.3">
      <c r="A667" s="64" t="s">
        <v>93</v>
      </c>
      <c r="B667" s="33"/>
      <c r="C667" s="34"/>
      <c r="D667" s="34"/>
      <c r="E667" s="30"/>
      <c r="F667" s="30"/>
      <c r="G667" s="30"/>
      <c r="H667" s="30"/>
      <c r="I667" s="30"/>
      <c r="J667" s="30"/>
      <c r="K667" s="30"/>
      <c r="L667" s="30"/>
      <c r="M667" s="30"/>
      <c r="N667" s="75"/>
      <c r="O667" s="97"/>
    </row>
    <row r="668" spans="1:15" ht="18" customHeight="1" x14ac:dyDescent="0.3">
      <c r="A668" s="64" t="s">
        <v>134</v>
      </c>
      <c r="B668" s="33"/>
      <c r="C668" s="34"/>
      <c r="D668" s="34"/>
      <c r="E668" s="30"/>
      <c r="F668" s="30"/>
      <c r="G668" s="30"/>
      <c r="H668" s="30"/>
      <c r="I668" s="30"/>
      <c r="J668" s="30"/>
      <c r="K668" s="30"/>
      <c r="L668" s="30"/>
      <c r="M668" s="30"/>
      <c r="N668" s="75"/>
      <c r="O668" s="97"/>
    </row>
    <row r="669" spans="1:15" ht="18" customHeight="1" x14ac:dyDescent="0.3">
      <c r="A669" s="64" t="s">
        <v>30</v>
      </c>
      <c r="B669" s="33"/>
      <c r="C669" s="34"/>
      <c r="D669" s="34"/>
      <c r="E669" s="30"/>
      <c r="F669" s="30"/>
      <c r="G669" s="30"/>
      <c r="H669" s="30"/>
      <c r="I669" s="30"/>
      <c r="J669" s="30"/>
      <c r="K669" s="30"/>
      <c r="L669" s="30"/>
      <c r="M669" s="30"/>
      <c r="N669" s="75"/>
      <c r="O669" s="97"/>
    </row>
    <row r="670" spans="1:15" ht="18" customHeight="1" x14ac:dyDescent="0.3">
      <c r="A670" s="64" t="s">
        <v>33</v>
      </c>
      <c r="B670" s="33"/>
      <c r="C670" s="34"/>
      <c r="D670" s="34"/>
      <c r="E670" s="30"/>
      <c r="F670" s="30"/>
      <c r="G670" s="30"/>
      <c r="H670" s="30"/>
      <c r="I670" s="30"/>
      <c r="J670" s="30"/>
      <c r="K670" s="30"/>
      <c r="L670" s="30"/>
      <c r="M670" s="30"/>
      <c r="N670" s="75"/>
      <c r="O670" s="97"/>
    </row>
    <row r="671" spans="1:15" ht="18" customHeight="1" x14ac:dyDescent="0.3">
      <c r="A671" s="64" t="s">
        <v>52</v>
      </c>
      <c r="B671" s="33"/>
      <c r="C671" s="34"/>
      <c r="D671" s="34"/>
      <c r="E671" s="30"/>
      <c r="F671" s="30"/>
      <c r="G671" s="30"/>
      <c r="H671" s="30"/>
      <c r="I671" s="30"/>
      <c r="J671" s="30"/>
      <c r="K671" s="30"/>
      <c r="L671" s="30"/>
      <c r="M671" s="30"/>
      <c r="N671" s="75"/>
      <c r="O671" s="97"/>
    </row>
    <row r="672" spans="1:15" ht="18" customHeight="1" x14ac:dyDescent="0.3">
      <c r="A672" s="64" t="s">
        <v>135</v>
      </c>
      <c r="B672" s="33"/>
      <c r="C672" s="34"/>
      <c r="D672" s="34"/>
      <c r="E672" s="30"/>
      <c r="F672" s="30"/>
      <c r="G672" s="30"/>
      <c r="H672" s="30"/>
      <c r="I672" s="30"/>
      <c r="J672" s="30"/>
      <c r="K672" s="30"/>
      <c r="L672" s="30"/>
      <c r="M672" s="30"/>
      <c r="N672" s="75"/>
      <c r="O672" s="97"/>
    </row>
    <row r="673" spans="1:15" ht="18" customHeight="1" x14ac:dyDescent="0.3">
      <c r="A673" s="64" t="s">
        <v>114</v>
      </c>
      <c r="B673" s="33"/>
      <c r="C673" s="34"/>
      <c r="D673" s="34"/>
      <c r="E673" s="30"/>
      <c r="F673" s="30"/>
      <c r="G673" s="30"/>
      <c r="H673" s="30"/>
      <c r="I673" s="30"/>
      <c r="J673" s="30"/>
      <c r="K673" s="30"/>
      <c r="L673" s="30"/>
      <c r="M673" s="30"/>
      <c r="N673" s="75"/>
      <c r="O673" s="97"/>
    </row>
    <row r="674" spans="1:15" ht="18" customHeight="1" x14ac:dyDescent="0.3">
      <c r="A674" s="64" t="s">
        <v>31</v>
      </c>
      <c r="B674" s="33"/>
      <c r="C674" s="34"/>
      <c r="D674" s="34"/>
      <c r="E674" s="30"/>
      <c r="F674" s="30"/>
      <c r="G674" s="30"/>
      <c r="H674" s="30"/>
      <c r="I674" s="30"/>
      <c r="J674" s="30"/>
      <c r="K674" s="30"/>
      <c r="L674" s="30"/>
      <c r="M674" s="30"/>
      <c r="N674" s="75"/>
      <c r="O674" s="97"/>
    </row>
    <row r="675" spans="1:15" s="2" customFormat="1" ht="18" customHeight="1" thickBot="1" x14ac:dyDescent="0.3">
      <c r="A675" s="65" t="s">
        <v>6</v>
      </c>
      <c r="B675" s="35">
        <v>13</v>
      </c>
      <c r="C675" s="36">
        <f t="shared" ref="C675:O675" si="55">SUM(C630:C674)</f>
        <v>55</v>
      </c>
      <c r="D675" s="36">
        <f t="shared" si="55"/>
        <v>46</v>
      </c>
      <c r="E675" s="36">
        <f t="shared" si="55"/>
        <v>9</v>
      </c>
      <c r="F675" s="36">
        <f t="shared" si="55"/>
        <v>55</v>
      </c>
      <c r="G675" s="36">
        <f t="shared" si="55"/>
        <v>55</v>
      </c>
      <c r="H675" s="36">
        <f t="shared" si="55"/>
        <v>6</v>
      </c>
      <c r="I675" s="36">
        <f t="shared" si="55"/>
        <v>49</v>
      </c>
      <c r="J675" s="36">
        <f t="shared" si="55"/>
        <v>0</v>
      </c>
      <c r="K675" s="36">
        <f t="shared" si="55"/>
        <v>0</v>
      </c>
      <c r="L675" s="36">
        <f t="shared" si="55"/>
        <v>0</v>
      </c>
      <c r="M675" s="36">
        <f t="shared" si="55"/>
        <v>0</v>
      </c>
      <c r="N675" s="76">
        <f t="shared" si="55"/>
        <v>70000</v>
      </c>
      <c r="O675" s="90">
        <f t="shared" si="55"/>
        <v>36000</v>
      </c>
    </row>
    <row r="676" spans="1:15" s="2" customFormat="1" ht="18" customHeight="1" x14ac:dyDescent="0.3">
      <c r="A676" s="78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106"/>
    </row>
    <row r="677" spans="1:15" s="2" customFormat="1" ht="18" customHeight="1" thickBot="1" x14ac:dyDescent="0.35">
      <c r="A677" s="162" t="s">
        <v>20</v>
      </c>
      <c r="B677" s="163"/>
      <c r="C677" s="163"/>
      <c r="D677" s="37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106"/>
    </row>
    <row r="678" spans="1:15" s="2" customFormat="1" ht="18" customHeight="1" x14ac:dyDescent="0.3">
      <c r="A678" s="63" t="s">
        <v>25</v>
      </c>
      <c r="B678" s="31"/>
      <c r="C678" s="32">
        <v>3</v>
      </c>
      <c r="D678" s="32">
        <v>2</v>
      </c>
      <c r="E678" s="29">
        <v>1</v>
      </c>
      <c r="F678" s="29">
        <v>1</v>
      </c>
      <c r="G678" s="29">
        <v>3</v>
      </c>
      <c r="H678" s="29"/>
      <c r="I678" s="29">
        <v>1</v>
      </c>
      <c r="J678" s="29"/>
      <c r="K678" s="29">
        <v>2</v>
      </c>
      <c r="L678" s="29"/>
      <c r="M678" s="29"/>
      <c r="N678" s="74">
        <v>1000</v>
      </c>
      <c r="O678" s="104"/>
    </row>
    <row r="679" spans="1:15" s="2" customFormat="1" ht="18" customHeight="1" x14ac:dyDescent="0.3">
      <c r="A679" s="64" t="s">
        <v>26</v>
      </c>
      <c r="B679" s="33"/>
      <c r="C679" s="34">
        <v>101</v>
      </c>
      <c r="D679" s="34">
        <v>27</v>
      </c>
      <c r="E679" s="30">
        <v>74</v>
      </c>
      <c r="F679" s="30">
        <v>98</v>
      </c>
      <c r="G679" s="30">
        <v>98</v>
      </c>
      <c r="H679" s="30"/>
      <c r="I679" s="30">
        <v>31</v>
      </c>
      <c r="J679" s="30"/>
      <c r="K679" s="30">
        <v>67</v>
      </c>
      <c r="L679" s="30"/>
      <c r="M679" s="30"/>
      <c r="N679" s="75">
        <v>53500</v>
      </c>
      <c r="O679" s="97">
        <v>9000</v>
      </c>
    </row>
    <row r="680" spans="1:15" s="2" customFormat="1" ht="18" customHeight="1" x14ac:dyDescent="0.3">
      <c r="A680" s="64" t="s">
        <v>39</v>
      </c>
      <c r="B680" s="33"/>
      <c r="C680" s="34"/>
      <c r="D680" s="34"/>
      <c r="E680" s="30"/>
      <c r="F680" s="30"/>
      <c r="G680" s="30"/>
      <c r="H680" s="30"/>
      <c r="I680" s="30"/>
      <c r="J680" s="30"/>
      <c r="K680" s="30"/>
      <c r="L680" s="30"/>
      <c r="M680" s="30"/>
      <c r="N680" s="75"/>
      <c r="O680" s="97"/>
    </row>
    <row r="681" spans="1:15" s="2" customFormat="1" ht="18" customHeight="1" x14ac:dyDescent="0.3">
      <c r="A681" s="64" t="s">
        <v>63</v>
      </c>
      <c r="B681" s="33"/>
      <c r="C681" s="34">
        <v>2</v>
      </c>
      <c r="D681" s="34">
        <v>2</v>
      </c>
      <c r="E681" s="30"/>
      <c r="F681" s="30">
        <v>2</v>
      </c>
      <c r="G681" s="30">
        <v>2</v>
      </c>
      <c r="H681" s="30">
        <v>1</v>
      </c>
      <c r="I681" s="30">
        <v>1</v>
      </c>
      <c r="J681" s="30"/>
      <c r="K681" s="30"/>
      <c r="L681" s="30"/>
      <c r="M681" s="30"/>
      <c r="N681" s="75">
        <v>2000</v>
      </c>
      <c r="O681" s="97"/>
    </row>
    <row r="682" spans="1:15" s="2" customFormat="1" ht="18" customHeight="1" x14ac:dyDescent="0.3">
      <c r="A682" s="64" t="s">
        <v>79</v>
      </c>
      <c r="B682" s="33"/>
      <c r="C682" s="34"/>
      <c r="D682" s="34"/>
      <c r="E682" s="30"/>
      <c r="F682" s="30"/>
      <c r="G682" s="30"/>
      <c r="H682" s="30"/>
      <c r="I682" s="30"/>
      <c r="J682" s="30"/>
      <c r="K682" s="30"/>
      <c r="L682" s="30"/>
      <c r="M682" s="30"/>
      <c r="N682" s="75"/>
      <c r="O682" s="97"/>
    </row>
    <row r="683" spans="1:15" s="2" customFormat="1" ht="18" customHeight="1" x14ac:dyDescent="0.3">
      <c r="A683" s="64" t="s">
        <v>89</v>
      </c>
      <c r="B683" s="33"/>
      <c r="C683" s="34"/>
      <c r="D683" s="34"/>
      <c r="E683" s="30"/>
      <c r="F683" s="30"/>
      <c r="G683" s="30"/>
      <c r="H683" s="30"/>
      <c r="I683" s="30"/>
      <c r="J683" s="30"/>
      <c r="K683" s="30"/>
      <c r="L683" s="30"/>
      <c r="M683" s="30"/>
      <c r="N683" s="75"/>
      <c r="O683" s="97"/>
    </row>
    <row r="684" spans="1:15" s="2" customFormat="1" ht="18" customHeight="1" x14ac:dyDescent="0.3">
      <c r="A684" s="64" t="s">
        <v>132</v>
      </c>
      <c r="B684" s="33"/>
      <c r="C684" s="34"/>
      <c r="D684" s="34"/>
      <c r="E684" s="30"/>
      <c r="F684" s="30"/>
      <c r="G684" s="30"/>
      <c r="H684" s="30"/>
      <c r="I684" s="30"/>
      <c r="J684" s="30"/>
      <c r="K684" s="30"/>
      <c r="L684" s="30"/>
      <c r="M684" s="30"/>
      <c r="N684" s="75"/>
      <c r="O684" s="97"/>
    </row>
    <row r="685" spans="1:15" s="2" customFormat="1" ht="18" customHeight="1" x14ac:dyDescent="0.3">
      <c r="A685" s="64" t="s">
        <v>58</v>
      </c>
      <c r="B685" s="33"/>
      <c r="C685" s="34"/>
      <c r="D685" s="34"/>
      <c r="E685" s="30"/>
      <c r="F685" s="30"/>
      <c r="G685" s="30"/>
      <c r="H685" s="30"/>
      <c r="I685" s="30"/>
      <c r="J685" s="30"/>
      <c r="K685" s="30"/>
      <c r="L685" s="30"/>
      <c r="M685" s="30"/>
      <c r="N685" s="75"/>
      <c r="O685" s="97"/>
    </row>
    <row r="686" spans="1:15" s="2" customFormat="1" ht="18" customHeight="1" x14ac:dyDescent="0.3">
      <c r="A686" s="64" t="s">
        <v>90</v>
      </c>
      <c r="B686" s="33"/>
      <c r="C686" s="34"/>
      <c r="D686" s="34"/>
      <c r="E686" s="30"/>
      <c r="F686" s="30"/>
      <c r="G686" s="30"/>
      <c r="H686" s="30"/>
      <c r="I686" s="30"/>
      <c r="J686" s="30"/>
      <c r="K686" s="30"/>
      <c r="L686" s="30"/>
      <c r="M686" s="30"/>
      <c r="N686" s="75"/>
      <c r="O686" s="97"/>
    </row>
    <row r="687" spans="1:15" s="2" customFormat="1" ht="18" customHeight="1" x14ac:dyDescent="0.3">
      <c r="A687" s="64" t="s">
        <v>128</v>
      </c>
      <c r="B687" s="33"/>
      <c r="C687" s="34"/>
      <c r="D687" s="34"/>
      <c r="E687" s="30"/>
      <c r="F687" s="30"/>
      <c r="G687" s="30"/>
      <c r="H687" s="30"/>
      <c r="I687" s="30"/>
      <c r="J687" s="30"/>
      <c r="K687" s="30"/>
      <c r="L687" s="30"/>
      <c r="M687" s="30"/>
      <c r="N687" s="75"/>
      <c r="O687" s="97"/>
    </row>
    <row r="688" spans="1:15" s="2" customFormat="1" ht="18" customHeight="1" x14ac:dyDescent="0.3">
      <c r="A688" s="64" t="s">
        <v>27</v>
      </c>
      <c r="B688" s="33"/>
      <c r="C688" s="34"/>
      <c r="D688" s="34"/>
      <c r="E688" s="30"/>
      <c r="F688" s="30"/>
      <c r="G688" s="30"/>
      <c r="H688" s="30"/>
      <c r="I688" s="30"/>
      <c r="J688" s="30"/>
      <c r="K688" s="30"/>
      <c r="L688" s="30"/>
      <c r="M688" s="30"/>
      <c r="N688" s="75"/>
      <c r="O688" s="97"/>
    </row>
    <row r="689" spans="1:15" s="2" customFormat="1" ht="18" customHeight="1" x14ac:dyDescent="0.3">
      <c r="A689" s="64" t="s">
        <v>28</v>
      </c>
      <c r="B689" s="33"/>
      <c r="C689" s="34"/>
      <c r="D689" s="34"/>
      <c r="E689" s="30"/>
      <c r="F689" s="30"/>
      <c r="G689" s="30"/>
      <c r="H689" s="30"/>
      <c r="I689" s="30"/>
      <c r="J689" s="30"/>
      <c r="K689" s="30"/>
      <c r="L689" s="30"/>
      <c r="M689" s="30"/>
      <c r="N689" s="75"/>
      <c r="O689" s="97"/>
    </row>
    <row r="690" spans="1:15" s="2" customFormat="1" ht="18" customHeight="1" x14ac:dyDescent="0.3">
      <c r="A690" s="64" t="s">
        <v>29</v>
      </c>
      <c r="B690" s="33"/>
      <c r="C690" s="34"/>
      <c r="D690" s="34"/>
      <c r="E690" s="30"/>
      <c r="F690" s="30"/>
      <c r="G690" s="30"/>
      <c r="H690" s="30"/>
      <c r="I690" s="30"/>
      <c r="J690" s="30"/>
      <c r="K690" s="30"/>
      <c r="L690" s="30"/>
      <c r="M690" s="30"/>
      <c r="N690" s="75"/>
      <c r="O690" s="97"/>
    </row>
    <row r="691" spans="1:15" s="2" customFormat="1" ht="18" customHeight="1" x14ac:dyDescent="0.3">
      <c r="A691" s="64" t="s">
        <v>62</v>
      </c>
      <c r="B691" s="33"/>
      <c r="C691" s="34"/>
      <c r="D691" s="34"/>
      <c r="E691" s="30"/>
      <c r="F691" s="30"/>
      <c r="G691" s="30"/>
      <c r="H691" s="30"/>
      <c r="I691" s="30"/>
      <c r="J691" s="30"/>
      <c r="K691" s="30"/>
      <c r="L691" s="30"/>
      <c r="M691" s="30"/>
      <c r="N691" s="75"/>
      <c r="O691" s="97"/>
    </row>
    <row r="692" spans="1:15" s="2" customFormat="1" ht="18" customHeight="1" x14ac:dyDescent="0.3">
      <c r="A692" s="64" t="s">
        <v>101</v>
      </c>
      <c r="B692" s="33"/>
      <c r="C692" s="34"/>
      <c r="D692" s="34"/>
      <c r="E692" s="30"/>
      <c r="F692" s="30"/>
      <c r="G692" s="30"/>
      <c r="H692" s="30"/>
      <c r="I692" s="30"/>
      <c r="J692" s="30"/>
      <c r="K692" s="30"/>
      <c r="L692" s="30"/>
      <c r="M692" s="30"/>
      <c r="N692" s="75"/>
      <c r="O692" s="97"/>
    </row>
    <row r="693" spans="1:15" ht="18" customHeight="1" x14ac:dyDescent="0.3">
      <c r="A693" s="64" t="s">
        <v>113</v>
      </c>
      <c r="B693" s="33"/>
      <c r="C693" s="34"/>
      <c r="D693" s="34"/>
      <c r="E693" s="30"/>
      <c r="F693" s="30"/>
      <c r="G693" s="30"/>
      <c r="H693" s="30"/>
      <c r="I693" s="30"/>
      <c r="J693" s="30"/>
      <c r="K693" s="30"/>
      <c r="L693" s="30"/>
      <c r="M693" s="30"/>
      <c r="N693" s="75"/>
      <c r="O693" s="97"/>
    </row>
    <row r="694" spans="1:15" ht="18" customHeight="1" x14ac:dyDescent="0.3">
      <c r="A694" s="64" t="s">
        <v>47</v>
      </c>
      <c r="B694" s="33"/>
      <c r="C694" s="34">
        <v>1</v>
      </c>
      <c r="D694" s="34"/>
      <c r="E694" s="30">
        <v>1</v>
      </c>
      <c r="F694" s="30">
        <v>1</v>
      </c>
      <c r="G694" s="30">
        <v>1</v>
      </c>
      <c r="H694" s="30"/>
      <c r="I694" s="30">
        <v>1</v>
      </c>
      <c r="J694" s="30"/>
      <c r="K694" s="30"/>
      <c r="L694" s="30"/>
      <c r="M694" s="30"/>
      <c r="N694" s="75">
        <v>2000</v>
      </c>
      <c r="O694" s="97"/>
    </row>
    <row r="695" spans="1:15" ht="18" customHeight="1" x14ac:dyDescent="0.3">
      <c r="A695" s="64" t="s">
        <v>48</v>
      </c>
      <c r="B695" s="33"/>
      <c r="C695" s="34">
        <v>1</v>
      </c>
      <c r="D695" s="34"/>
      <c r="E695" s="30">
        <v>1</v>
      </c>
      <c r="F695" s="30">
        <v>1</v>
      </c>
      <c r="G695" s="30">
        <v>1</v>
      </c>
      <c r="H695" s="30">
        <v>1</v>
      </c>
      <c r="I695" s="30"/>
      <c r="J695" s="30"/>
      <c r="K695" s="30"/>
      <c r="L695" s="30"/>
      <c r="M695" s="30"/>
      <c r="N695" s="75"/>
      <c r="O695" s="97"/>
    </row>
    <row r="696" spans="1:15" ht="18" customHeight="1" x14ac:dyDescent="0.3">
      <c r="A696" s="64" t="s">
        <v>49</v>
      </c>
      <c r="B696" s="33"/>
      <c r="C696" s="34"/>
      <c r="D696" s="34"/>
      <c r="E696" s="30"/>
      <c r="F696" s="30"/>
      <c r="G696" s="30"/>
      <c r="H696" s="30"/>
      <c r="I696" s="30"/>
      <c r="J696" s="30"/>
      <c r="K696" s="30"/>
      <c r="L696" s="30"/>
      <c r="M696" s="30"/>
      <c r="N696" s="75"/>
      <c r="O696" s="97"/>
    </row>
    <row r="697" spans="1:15" ht="18" customHeight="1" x14ac:dyDescent="0.3">
      <c r="A697" s="64" t="s">
        <v>91</v>
      </c>
      <c r="B697" s="33"/>
      <c r="C697" s="34"/>
      <c r="D697" s="34"/>
      <c r="E697" s="30"/>
      <c r="F697" s="30"/>
      <c r="G697" s="30"/>
      <c r="H697" s="30"/>
      <c r="I697" s="30"/>
      <c r="J697" s="30"/>
      <c r="K697" s="30"/>
      <c r="L697" s="30"/>
      <c r="M697" s="30"/>
      <c r="N697" s="75"/>
      <c r="O697" s="97"/>
    </row>
    <row r="698" spans="1:15" ht="18" customHeight="1" x14ac:dyDescent="0.3">
      <c r="A698" s="64" t="s">
        <v>50</v>
      </c>
      <c r="B698" s="33"/>
      <c r="C698" s="34"/>
      <c r="D698" s="34"/>
      <c r="E698" s="30"/>
      <c r="F698" s="30"/>
      <c r="G698" s="30"/>
      <c r="H698" s="30"/>
      <c r="I698" s="30"/>
      <c r="J698" s="30"/>
      <c r="K698" s="30"/>
      <c r="L698" s="30"/>
      <c r="M698" s="30"/>
      <c r="N698" s="75"/>
      <c r="O698" s="97"/>
    </row>
    <row r="699" spans="1:15" ht="18" customHeight="1" x14ac:dyDescent="0.3">
      <c r="A699" s="64" t="s">
        <v>51</v>
      </c>
      <c r="B699" s="33"/>
      <c r="C699" s="34"/>
      <c r="D699" s="34"/>
      <c r="E699" s="30"/>
      <c r="F699" s="30"/>
      <c r="G699" s="30"/>
      <c r="H699" s="30"/>
      <c r="I699" s="30"/>
      <c r="J699" s="30"/>
      <c r="K699" s="30"/>
      <c r="L699" s="30"/>
      <c r="M699" s="30"/>
      <c r="N699" s="75"/>
      <c r="O699" s="97"/>
    </row>
    <row r="700" spans="1:15" ht="18" customHeight="1" x14ac:dyDescent="0.3">
      <c r="A700" s="64" t="s">
        <v>102</v>
      </c>
      <c r="B700" s="33"/>
      <c r="C700" s="34"/>
      <c r="D700" s="34"/>
      <c r="E700" s="30"/>
      <c r="F700" s="30"/>
      <c r="G700" s="30"/>
      <c r="H700" s="30"/>
      <c r="I700" s="30"/>
      <c r="J700" s="30"/>
      <c r="K700" s="30"/>
      <c r="L700" s="30"/>
      <c r="M700" s="30"/>
      <c r="N700" s="75"/>
      <c r="O700" s="97"/>
    </row>
    <row r="701" spans="1:15" ht="18" customHeight="1" x14ac:dyDescent="0.3">
      <c r="A701" s="64" t="s">
        <v>59</v>
      </c>
      <c r="B701" s="33"/>
      <c r="C701" s="34">
        <v>2</v>
      </c>
      <c r="D701" s="34"/>
      <c r="E701" s="30">
        <v>2</v>
      </c>
      <c r="F701" s="30">
        <v>2</v>
      </c>
      <c r="G701" s="30">
        <v>2</v>
      </c>
      <c r="H701" s="30"/>
      <c r="I701" s="30">
        <v>2</v>
      </c>
      <c r="J701" s="30"/>
      <c r="K701" s="30"/>
      <c r="L701" s="30"/>
      <c r="M701" s="30"/>
      <c r="N701" s="75">
        <v>6000</v>
      </c>
      <c r="O701" s="97"/>
    </row>
    <row r="702" spans="1:15" ht="18" customHeight="1" x14ac:dyDescent="0.3">
      <c r="A702" s="64" t="s">
        <v>92</v>
      </c>
      <c r="B702" s="33"/>
      <c r="C702" s="34"/>
      <c r="D702" s="34"/>
      <c r="E702" s="30"/>
      <c r="F702" s="30"/>
      <c r="G702" s="30"/>
      <c r="H702" s="30"/>
      <c r="I702" s="30"/>
      <c r="J702" s="30"/>
      <c r="K702" s="30"/>
      <c r="L702" s="30"/>
      <c r="M702" s="30"/>
      <c r="N702" s="75"/>
      <c r="O702" s="97"/>
    </row>
    <row r="703" spans="1:15" ht="18" customHeight="1" x14ac:dyDescent="0.3">
      <c r="A703" s="64" t="s">
        <v>123</v>
      </c>
      <c r="B703" s="33"/>
      <c r="C703" s="34"/>
      <c r="D703" s="34"/>
      <c r="E703" s="30"/>
      <c r="F703" s="30"/>
      <c r="G703" s="30"/>
      <c r="H703" s="30"/>
      <c r="I703" s="30"/>
      <c r="J703" s="30"/>
      <c r="K703" s="30"/>
      <c r="L703" s="30"/>
      <c r="M703" s="30"/>
      <c r="N703" s="75"/>
      <c r="O703" s="97"/>
    </row>
    <row r="704" spans="1:15" ht="18" customHeight="1" x14ac:dyDescent="0.3">
      <c r="A704" s="64" t="s">
        <v>124</v>
      </c>
      <c r="B704" s="33"/>
      <c r="C704" s="34"/>
      <c r="D704" s="34"/>
      <c r="E704" s="30"/>
      <c r="F704" s="30"/>
      <c r="G704" s="30"/>
      <c r="H704" s="30"/>
      <c r="I704" s="30"/>
      <c r="J704" s="30"/>
      <c r="K704" s="30"/>
      <c r="L704" s="30"/>
      <c r="M704" s="30"/>
      <c r="N704" s="75"/>
      <c r="O704" s="97"/>
    </row>
    <row r="705" spans="1:15" ht="18" customHeight="1" x14ac:dyDescent="0.3">
      <c r="A705" s="64" t="s">
        <v>133</v>
      </c>
      <c r="B705" s="33"/>
      <c r="C705" s="34"/>
      <c r="D705" s="34"/>
      <c r="E705" s="30"/>
      <c r="F705" s="30"/>
      <c r="G705" s="30"/>
      <c r="H705" s="30"/>
      <c r="I705" s="30"/>
      <c r="J705" s="30"/>
      <c r="K705" s="30"/>
      <c r="L705" s="30"/>
      <c r="M705" s="30"/>
      <c r="N705" s="75"/>
      <c r="O705" s="97"/>
    </row>
    <row r="706" spans="1:15" ht="18" customHeight="1" x14ac:dyDescent="0.3">
      <c r="A706" s="64" t="s">
        <v>60</v>
      </c>
      <c r="B706" s="33"/>
      <c r="C706" s="34">
        <v>3</v>
      </c>
      <c r="D706" s="34"/>
      <c r="E706" s="30">
        <v>3</v>
      </c>
      <c r="F706" s="30">
        <v>3</v>
      </c>
      <c r="G706" s="30">
        <v>3</v>
      </c>
      <c r="H706" s="30"/>
      <c r="I706" s="30"/>
      <c r="J706" s="30"/>
      <c r="K706" s="30">
        <v>3</v>
      </c>
      <c r="L706" s="30"/>
      <c r="M706" s="30"/>
      <c r="N706" s="75"/>
      <c r="O706" s="97"/>
    </row>
    <row r="707" spans="1:15" ht="18" customHeight="1" x14ac:dyDescent="0.3">
      <c r="A707" s="64" t="s">
        <v>103</v>
      </c>
      <c r="B707" s="33"/>
      <c r="C707" s="34"/>
      <c r="D707" s="34"/>
      <c r="E707" s="30"/>
      <c r="F707" s="30"/>
      <c r="G707" s="30"/>
      <c r="H707" s="30"/>
      <c r="I707" s="30"/>
      <c r="J707" s="30"/>
      <c r="K707" s="30"/>
      <c r="L707" s="30"/>
      <c r="M707" s="30"/>
      <c r="N707" s="75"/>
      <c r="O707" s="97"/>
    </row>
    <row r="708" spans="1:15" ht="18" customHeight="1" x14ac:dyDescent="0.3">
      <c r="A708" s="64" t="s">
        <v>104</v>
      </c>
      <c r="B708" s="33"/>
      <c r="C708" s="34"/>
      <c r="D708" s="34"/>
      <c r="E708" s="30"/>
      <c r="F708" s="30"/>
      <c r="G708" s="30"/>
      <c r="H708" s="30"/>
      <c r="I708" s="30"/>
      <c r="J708" s="30"/>
      <c r="K708" s="30"/>
      <c r="L708" s="30"/>
      <c r="M708" s="30"/>
      <c r="N708" s="75"/>
      <c r="O708" s="97"/>
    </row>
    <row r="709" spans="1:15" ht="18" customHeight="1" x14ac:dyDescent="0.3">
      <c r="A709" s="64" t="s">
        <v>115</v>
      </c>
      <c r="B709" s="33"/>
      <c r="C709" s="34"/>
      <c r="D709" s="34"/>
      <c r="E709" s="30"/>
      <c r="F709" s="30"/>
      <c r="G709" s="30"/>
      <c r="H709" s="30"/>
      <c r="I709" s="30"/>
      <c r="J709" s="30"/>
      <c r="K709" s="30"/>
      <c r="L709" s="30"/>
      <c r="M709" s="30"/>
      <c r="N709" s="75"/>
      <c r="O709" s="97"/>
    </row>
    <row r="710" spans="1:15" ht="18" customHeight="1" x14ac:dyDescent="0.3">
      <c r="A710" s="64" t="s">
        <v>61</v>
      </c>
      <c r="B710" s="33"/>
      <c r="C710" s="34">
        <v>2</v>
      </c>
      <c r="D710" s="34">
        <v>1</v>
      </c>
      <c r="E710" s="30">
        <v>1</v>
      </c>
      <c r="F710" s="30">
        <v>2</v>
      </c>
      <c r="G710" s="30">
        <v>2</v>
      </c>
      <c r="H710" s="30"/>
      <c r="I710" s="30">
        <v>1</v>
      </c>
      <c r="J710" s="30"/>
      <c r="K710" s="30">
        <v>1</v>
      </c>
      <c r="L710" s="30">
        <v>1</v>
      </c>
      <c r="M710" s="30"/>
      <c r="N710" s="75">
        <v>1000</v>
      </c>
      <c r="O710" s="97"/>
    </row>
    <row r="711" spans="1:15" ht="18" customHeight="1" x14ac:dyDescent="0.3">
      <c r="A711" s="64" t="s">
        <v>77</v>
      </c>
      <c r="B711" s="33"/>
      <c r="C711" s="34"/>
      <c r="D711" s="34"/>
      <c r="E711" s="30"/>
      <c r="F711" s="30"/>
      <c r="G711" s="30"/>
      <c r="H711" s="30"/>
      <c r="I711" s="30"/>
      <c r="J711" s="30"/>
      <c r="K711" s="30"/>
      <c r="L711" s="30"/>
      <c r="M711" s="30"/>
      <c r="N711" s="75"/>
      <c r="O711" s="97"/>
    </row>
    <row r="712" spans="1:15" ht="18" customHeight="1" x14ac:dyDescent="0.3">
      <c r="A712" s="64" t="s">
        <v>81</v>
      </c>
      <c r="B712" s="33"/>
      <c r="C712" s="34"/>
      <c r="D712" s="34"/>
      <c r="E712" s="30"/>
      <c r="F712" s="30"/>
      <c r="G712" s="30"/>
      <c r="H712" s="30"/>
      <c r="I712" s="30"/>
      <c r="J712" s="30"/>
      <c r="K712" s="30"/>
      <c r="L712" s="30"/>
      <c r="M712" s="30"/>
      <c r="N712" s="75"/>
      <c r="O712" s="97"/>
    </row>
    <row r="713" spans="1:15" ht="18" customHeight="1" x14ac:dyDescent="0.3">
      <c r="A713" s="64" t="s">
        <v>82</v>
      </c>
      <c r="B713" s="33"/>
      <c r="C713" s="34"/>
      <c r="D713" s="34"/>
      <c r="E713" s="30"/>
      <c r="F713" s="30"/>
      <c r="G713" s="30"/>
      <c r="H713" s="30"/>
      <c r="I713" s="30"/>
      <c r="J713" s="30"/>
      <c r="K713" s="30"/>
      <c r="L713" s="30"/>
      <c r="M713" s="30"/>
      <c r="N713" s="75"/>
      <c r="O713" s="97"/>
    </row>
    <row r="714" spans="1:15" ht="18" customHeight="1" x14ac:dyDescent="0.3">
      <c r="A714" s="64" t="s">
        <v>111</v>
      </c>
      <c r="B714" s="33"/>
      <c r="C714" s="34"/>
      <c r="D714" s="34"/>
      <c r="E714" s="30"/>
      <c r="F714" s="30"/>
      <c r="G714" s="30"/>
      <c r="H714" s="30"/>
      <c r="I714" s="30"/>
      <c r="J714" s="30"/>
      <c r="K714" s="30"/>
      <c r="L714" s="30"/>
      <c r="M714" s="30"/>
      <c r="N714" s="75"/>
      <c r="O714" s="97"/>
    </row>
    <row r="715" spans="1:15" ht="18" customHeight="1" x14ac:dyDescent="0.3">
      <c r="A715" s="64" t="s">
        <v>93</v>
      </c>
      <c r="B715" s="33"/>
      <c r="C715" s="34"/>
      <c r="D715" s="34"/>
      <c r="E715" s="30"/>
      <c r="F715" s="30"/>
      <c r="G715" s="30"/>
      <c r="H715" s="30"/>
      <c r="I715" s="30"/>
      <c r="J715" s="30"/>
      <c r="K715" s="30"/>
      <c r="L715" s="30"/>
      <c r="M715" s="30"/>
      <c r="N715" s="75"/>
      <c r="O715" s="97"/>
    </row>
    <row r="716" spans="1:15" ht="18" customHeight="1" x14ac:dyDescent="0.3">
      <c r="A716" s="64" t="s">
        <v>134</v>
      </c>
      <c r="B716" s="33"/>
      <c r="C716" s="34"/>
      <c r="D716" s="34"/>
      <c r="E716" s="30"/>
      <c r="F716" s="30"/>
      <c r="G716" s="30"/>
      <c r="H716" s="30"/>
      <c r="I716" s="30"/>
      <c r="J716" s="30"/>
      <c r="K716" s="30"/>
      <c r="L716" s="30"/>
      <c r="M716" s="30"/>
      <c r="N716" s="75"/>
      <c r="O716" s="97"/>
    </row>
    <row r="717" spans="1:15" s="2" customFormat="1" ht="18" customHeight="1" x14ac:dyDescent="0.3">
      <c r="A717" s="64" t="s">
        <v>30</v>
      </c>
      <c r="B717" s="33"/>
      <c r="C717" s="34"/>
      <c r="D717" s="34"/>
      <c r="E717" s="30"/>
      <c r="F717" s="30"/>
      <c r="G717" s="30"/>
      <c r="H717" s="30"/>
      <c r="I717" s="30"/>
      <c r="J717" s="30"/>
      <c r="K717" s="30"/>
      <c r="L717" s="30"/>
      <c r="M717" s="30"/>
      <c r="N717" s="75"/>
      <c r="O717" s="97"/>
    </row>
    <row r="718" spans="1:15" s="2" customFormat="1" ht="18" customHeight="1" x14ac:dyDescent="0.3">
      <c r="A718" s="64" t="s">
        <v>33</v>
      </c>
      <c r="B718" s="33"/>
      <c r="C718" s="34"/>
      <c r="D718" s="34"/>
      <c r="E718" s="30"/>
      <c r="F718" s="30"/>
      <c r="G718" s="30"/>
      <c r="H718" s="30"/>
      <c r="I718" s="30"/>
      <c r="J718" s="30"/>
      <c r="K718" s="30"/>
      <c r="L718" s="30"/>
      <c r="M718" s="30"/>
      <c r="N718" s="75"/>
      <c r="O718" s="97"/>
    </row>
    <row r="719" spans="1:15" s="2" customFormat="1" ht="18" customHeight="1" x14ac:dyDescent="0.3">
      <c r="A719" s="64" t="s">
        <v>52</v>
      </c>
      <c r="B719" s="33"/>
      <c r="C719" s="34"/>
      <c r="D719" s="34"/>
      <c r="E719" s="30"/>
      <c r="F719" s="30"/>
      <c r="G719" s="30"/>
      <c r="H719" s="30"/>
      <c r="I719" s="30"/>
      <c r="J719" s="30"/>
      <c r="K719" s="30"/>
      <c r="L719" s="30"/>
      <c r="M719" s="30"/>
      <c r="N719" s="75"/>
      <c r="O719" s="97"/>
    </row>
    <row r="720" spans="1:15" s="2" customFormat="1" ht="18" customHeight="1" x14ac:dyDescent="0.3">
      <c r="A720" s="64" t="s">
        <v>135</v>
      </c>
      <c r="B720" s="33"/>
      <c r="C720" s="34"/>
      <c r="D720" s="34"/>
      <c r="E720" s="30"/>
      <c r="F720" s="30"/>
      <c r="G720" s="30"/>
      <c r="H720" s="30"/>
      <c r="I720" s="30"/>
      <c r="J720" s="30"/>
      <c r="K720" s="30"/>
      <c r="L720" s="30"/>
      <c r="M720" s="30"/>
      <c r="N720" s="75"/>
      <c r="O720" s="97"/>
    </row>
    <row r="721" spans="1:15" s="2" customFormat="1" ht="18" customHeight="1" x14ac:dyDescent="0.3">
      <c r="A721" s="64" t="s">
        <v>114</v>
      </c>
      <c r="B721" s="33"/>
      <c r="C721" s="34"/>
      <c r="D721" s="34"/>
      <c r="E721" s="30"/>
      <c r="F721" s="30"/>
      <c r="G721" s="30"/>
      <c r="H721" s="30"/>
      <c r="I721" s="30"/>
      <c r="J721" s="30"/>
      <c r="K721" s="30"/>
      <c r="L721" s="30"/>
      <c r="M721" s="30"/>
      <c r="N721" s="75"/>
      <c r="O721" s="97"/>
    </row>
    <row r="722" spans="1:15" s="2" customFormat="1" ht="18" customHeight="1" x14ac:dyDescent="0.3">
      <c r="A722" s="64" t="s">
        <v>31</v>
      </c>
      <c r="B722" s="33"/>
      <c r="C722" s="34"/>
      <c r="D722" s="34"/>
      <c r="E722" s="30"/>
      <c r="F722" s="30"/>
      <c r="G722" s="30"/>
      <c r="H722" s="30"/>
      <c r="I722" s="30"/>
      <c r="J722" s="30"/>
      <c r="K722" s="30"/>
      <c r="L722" s="30"/>
      <c r="M722" s="30"/>
      <c r="N722" s="75"/>
      <c r="O722" s="97"/>
    </row>
    <row r="723" spans="1:15" s="2" customFormat="1" ht="18" customHeight="1" thickBot="1" x14ac:dyDescent="0.3">
      <c r="A723" s="65" t="s">
        <v>6</v>
      </c>
      <c r="B723" s="35">
        <v>19</v>
      </c>
      <c r="C723" s="36">
        <f t="shared" ref="C723:O723" si="56">SUM(C678:C722)</f>
        <v>115</v>
      </c>
      <c r="D723" s="36">
        <f t="shared" si="56"/>
        <v>32</v>
      </c>
      <c r="E723" s="36">
        <f t="shared" si="56"/>
        <v>83</v>
      </c>
      <c r="F723" s="36">
        <f t="shared" si="56"/>
        <v>110</v>
      </c>
      <c r="G723" s="36">
        <f t="shared" si="56"/>
        <v>112</v>
      </c>
      <c r="H723" s="36">
        <f t="shared" si="56"/>
        <v>2</v>
      </c>
      <c r="I723" s="36">
        <f t="shared" si="56"/>
        <v>37</v>
      </c>
      <c r="J723" s="36">
        <f t="shared" si="56"/>
        <v>0</v>
      </c>
      <c r="K723" s="36">
        <f t="shared" si="56"/>
        <v>73</v>
      </c>
      <c r="L723" s="36">
        <f t="shared" si="56"/>
        <v>1</v>
      </c>
      <c r="M723" s="36">
        <f t="shared" si="56"/>
        <v>0</v>
      </c>
      <c r="N723" s="76">
        <f t="shared" si="56"/>
        <v>65500</v>
      </c>
      <c r="O723" s="123">
        <f t="shared" si="56"/>
        <v>9000</v>
      </c>
    </row>
    <row r="724" spans="1:15" s="2" customFormat="1" ht="18" customHeight="1" x14ac:dyDescent="0.3">
      <c r="A724" s="78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106"/>
    </row>
    <row r="725" spans="1:15" s="2" customFormat="1" ht="18" customHeight="1" thickBot="1" x14ac:dyDescent="0.35">
      <c r="A725" s="162" t="s">
        <v>21</v>
      </c>
      <c r="B725" s="163"/>
      <c r="C725" s="163"/>
      <c r="D725" s="37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106"/>
    </row>
    <row r="726" spans="1:15" s="2" customFormat="1" ht="18" customHeight="1" x14ac:dyDescent="0.3">
      <c r="A726" s="63" t="s">
        <v>25</v>
      </c>
      <c r="B726" s="31"/>
      <c r="C726" s="32">
        <v>7</v>
      </c>
      <c r="D726" s="32">
        <v>5</v>
      </c>
      <c r="E726" s="29">
        <v>2</v>
      </c>
      <c r="F726" s="29">
        <v>9</v>
      </c>
      <c r="G726" s="29">
        <v>9</v>
      </c>
      <c r="H726" s="29"/>
      <c r="I726" s="29">
        <v>9</v>
      </c>
      <c r="J726" s="29"/>
      <c r="K726" s="29"/>
      <c r="L726" s="29"/>
      <c r="M726" s="29"/>
      <c r="N726" s="74">
        <v>13000</v>
      </c>
      <c r="O726" s="104">
        <v>6000</v>
      </c>
    </row>
    <row r="727" spans="1:15" s="2" customFormat="1" ht="18" customHeight="1" x14ac:dyDescent="0.3">
      <c r="A727" s="64" t="s">
        <v>26</v>
      </c>
      <c r="B727" s="33"/>
      <c r="C727" s="34">
        <v>75</v>
      </c>
      <c r="D727" s="34">
        <v>73</v>
      </c>
      <c r="E727" s="30">
        <v>2</v>
      </c>
      <c r="F727" s="30">
        <v>70</v>
      </c>
      <c r="G727" s="30">
        <v>70</v>
      </c>
      <c r="H727" s="30"/>
      <c r="I727" s="30">
        <v>70</v>
      </c>
      <c r="J727" s="30"/>
      <c r="K727" s="30"/>
      <c r="L727" s="30"/>
      <c r="M727" s="30"/>
      <c r="N727" s="75">
        <v>106000</v>
      </c>
      <c r="O727" s="97">
        <v>18000</v>
      </c>
    </row>
    <row r="728" spans="1:15" s="2" customFormat="1" ht="18" customHeight="1" x14ac:dyDescent="0.3">
      <c r="A728" s="64" t="s">
        <v>39</v>
      </c>
      <c r="B728" s="33"/>
      <c r="C728" s="34"/>
      <c r="D728" s="34"/>
      <c r="E728" s="30"/>
      <c r="F728" s="30"/>
      <c r="G728" s="30"/>
      <c r="H728" s="30"/>
      <c r="I728" s="30"/>
      <c r="J728" s="30"/>
      <c r="K728" s="30"/>
      <c r="L728" s="30"/>
      <c r="M728" s="30"/>
      <c r="N728" s="75"/>
      <c r="O728" s="97"/>
    </row>
    <row r="729" spans="1:15" s="2" customFormat="1" ht="18" customHeight="1" x14ac:dyDescent="0.3">
      <c r="A729" s="64" t="s">
        <v>63</v>
      </c>
      <c r="B729" s="33"/>
      <c r="C729" s="34">
        <v>1</v>
      </c>
      <c r="D729" s="34">
        <v>1</v>
      </c>
      <c r="E729" s="30"/>
      <c r="F729" s="30">
        <v>1</v>
      </c>
      <c r="G729" s="30">
        <v>1</v>
      </c>
      <c r="H729" s="30">
        <v>1</v>
      </c>
      <c r="I729" s="30"/>
      <c r="J729" s="30"/>
      <c r="K729" s="30"/>
      <c r="L729" s="30"/>
      <c r="M729" s="30"/>
      <c r="N729" s="75"/>
      <c r="O729" s="97"/>
    </row>
    <row r="730" spans="1:15" s="2" customFormat="1" ht="18" customHeight="1" x14ac:dyDescent="0.3">
      <c r="A730" s="64" t="s">
        <v>79</v>
      </c>
      <c r="B730" s="33"/>
      <c r="C730" s="34"/>
      <c r="D730" s="34"/>
      <c r="E730" s="30"/>
      <c r="F730" s="30"/>
      <c r="G730" s="30"/>
      <c r="H730" s="30"/>
      <c r="I730" s="30"/>
      <c r="J730" s="30"/>
      <c r="K730" s="30"/>
      <c r="L730" s="30"/>
      <c r="M730" s="30"/>
      <c r="N730" s="75"/>
      <c r="O730" s="97"/>
    </row>
    <row r="731" spans="1:15" s="2" customFormat="1" ht="18" customHeight="1" x14ac:dyDescent="0.3">
      <c r="A731" s="64" t="s">
        <v>89</v>
      </c>
      <c r="B731" s="33"/>
      <c r="C731" s="34"/>
      <c r="D731" s="34"/>
      <c r="E731" s="30"/>
      <c r="F731" s="30"/>
      <c r="G731" s="30"/>
      <c r="H731" s="30"/>
      <c r="I731" s="30"/>
      <c r="J731" s="30"/>
      <c r="K731" s="30"/>
      <c r="L731" s="30"/>
      <c r="M731" s="30"/>
      <c r="N731" s="75"/>
      <c r="O731" s="97"/>
    </row>
    <row r="732" spans="1:15" s="2" customFormat="1" ht="18" customHeight="1" x14ac:dyDescent="0.3">
      <c r="A732" s="64" t="s">
        <v>132</v>
      </c>
      <c r="B732" s="33"/>
      <c r="C732" s="34"/>
      <c r="D732" s="34"/>
      <c r="E732" s="30"/>
      <c r="F732" s="30"/>
      <c r="G732" s="30"/>
      <c r="H732" s="30"/>
      <c r="I732" s="30"/>
      <c r="J732" s="30"/>
      <c r="K732" s="30"/>
      <c r="L732" s="30"/>
      <c r="M732" s="30"/>
      <c r="N732" s="75"/>
      <c r="O732" s="97"/>
    </row>
    <row r="733" spans="1:15" s="2" customFormat="1" ht="18" customHeight="1" x14ac:dyDescent="0.3">
      <c r="A733" s="64" t="s">
        <v>58</v>
      </c>
      <c r="B733" s="33"/>
      <c r="C733" s="34"/>
      <c r="D733" s="34"/>
      <c r="E733" s="30"/>
      <c r="F733" s="30"/>
      <c r="G733" s="30"/>
      <c r="H733" s="30"/>
      <c r="I733" s="30"/>
      <c r="J733" s="30"/>
      <c r="K733" s="30"/>
      <c r="L733" s="30"/>
      <c r="M733" s="30"/>
      <c r="N733" s="75"/>
      <c r="O733" s="97"/>
    </row>
    <row r="734" spans="1:15" s="2" customFormat="1" ht="18" customHeight="1" x14ac:dyDescent="0.3">
      <c r="A734" s="64" t="s">
        <v>90</v>
      </c>
      <c r="B734" s="33"/>
      <c r="C734" s="34"/>
      <c r="D734" s="34"/>
      <c r="E734" s="30"/>
      <c r="F734" s="30"/>
      <c r="G734" s="30"/>
      <c r="H734" s="30"/>
      <c r="I734" s="30"/>
      <c r="J734" s="30"/>
      <c r="K734" s="30"/>
      <c r="L734" s="30"/>
      <c r="M734" s="30"/>
      <c r="N734" s="75"/>
      <c r="O734" s="97"/>
    </row>
    <row r="735" spans="1:15" s="2" customFormat="1" ht="18" customHeight="1" x14ac:dyDescent="0.3">
      <c r="A735" s="64" t="s">
        <v>128</v>
      </c>
      <c r="B735" s="33"/>
      <c r="C735" s="34"/>
      <c r="D735" s="34"/>
      <c r="E735" s="30"/>
      <c r="F735" s="30"/>
      <c r="G735" s="30"/>
      <c r="H735" s="30"/>
      <c r="I735" s="30"/>
      <c r="J735" s="30"/>
      <c r="K735" s="30"/>
      <c r="L735" s="30"/>
      <c r="M735" s="30"/>
      <c r="N735" s="75"/>
      <c r="O735" s="97"/>
    </row>
    <row r="736" spans="1:15" s="2" customFormat="1" ht="18" customHeight="1" x14ac:dyDescent="0.3">
      <c r="A736" s="64" t="s">
        <v>27</v>
      </c>
      <c r="B736" s="33"/>
      <c r="C736" s="34"/>
      <c r="D736" s="34"/>
      <c r="E736" s="30"/>
      <c r="F736" s="30"/>
      <c r="G736" s="30"/>
      <c r="H736" s="30"/>
      <c r="I736" s="30"/>
      <c r="J736" s="30"/>
      <c r="K736" s="30"/>
      <c r="L736" s="30"/>
      <c r="M736" s="30"/>
      <c r="N736" s="75"/>
      <c r="O736" s="97"/>
    </row>
    <row r="737" spans="1:15" s="2" customFormat="1" ht="18" customHeight="1" x14ac:dyDescent="0.3">
      <c r="A737" s="64" t="s">
        <v>28</v>
      </c>
      <c r="B737" s="33"/>
      <c r="C737" s="34">
        <v>7</v>
      </c>
      <c r="D737" s="34">
        <v>6</v>
      </c>
      <c r="E737" s="30">
        <v>1</v>
      </c>
      <c r="F737" s="30">
        <v>7</v>
      </c>
      <c r="G737" s="30">
        <v>7</v>
      </c>
      <c r="H737" s="30"/>
      <c r="I737" s="30">
        <v>7</v>
      </c>
      <c r="J737" s="30"/>
      <c r="K737" s="30"/>
      <c r="L737" s="30"/>
      <c r="M737" s="30"/>
      <c r="N737" s="75">
        <v>22500</v>
      </c>
      <c r="O737" s="97">
        <v>10500</v>
      </c>
    </row>
    <row r="738" spans="1:15" ht="18" customHeight="1" x14ac:dyDescent="0.3">
      <c r="A738" s="64" t="s">
        <v>29</v>
      </c>
      <c r="B738" s="33"/>
      <c r="C738" s="34"/>
      <c r="D738" s="34"/>
      <c r="E738" s="30"/>
      <c r="F738" s="30"/>
      <c r="G738" s="30"/>
      <c r="H738" s="30"/>
      <c r="I738" s="30"/>
      <c r="J738" s="30"/>
      <c r="K738" s="30"/>
      <c r="L738" s="30"/>
      <c r="M738" s="30"/>
      <c r="N738" s="75"/>
      <c r="O738" s="97"/>
    </row>
    <row r="739" spans="1:15" ht="18" customHeight="1" x14ac:dyDescent="0.3">
      <c r="A739" s="64" t="s">
        <v>62</v>
      </c>
      <c r="B739" s="33"/>
      <c r="C739" s="34"/>
      <c r="D739" s="34"/>
      <c r="E739" s="30"/>
      <c r="F739" s="30"/>
      <c r="G739" s="30"/>
      <c r="H739" s="30"/>
      <c r="I739" s="30"/>
      <c r="J739" s="30"/>
      <c r="K739" s="30"/>
      <c r="L739" s="30"/>
      <c r="M739" s="30"/>
      <c r="N739" s="75"/>
      <c r="O739" s="97"/>
    </row>
    <row r="740" spans="1:15" ht="18" customHeight="1" x14ac:dyDescent="0.3">
      <c r="A740" s="64" t="s">
        <v>101</v>
      </c>
      <c r="B740" s="33"/>
      <c r="C740" s="34"/>
      <c r="D740" s="34"/>
      <c r="E740" s="30"/>
      <c r="F740" s="30"/>
      <c r="G740" s="30"/>
      <c r="H740" s="30"/>
      <c r="I740" s="30"/>
      <c r="J740" s="30"/>
      <c r="K740" s="30"/>
      <c r="L740" s="30"/>
      <c r="M740" s="30"/>
      <c r="N740" s="75"/>
      <c r="O740" s="97"/>
    </row>
    <row r="741" spans="1:15" ht="18" customHeight="1" x14ac:dyDescent="0.3">
      <c r="A741" s="64" t="s">
        <v>113</v>
      </c>
      <c r="B741" s="33"/>
      <c r="C741" s="34"/>
      <c r="D741" s="34"/>
      <c r="E741" s="30"/>
      <c r="F741" s="30"/>
      <c r="G741" s="30"/>
      <c r="H741" s="30"/>
      <c r="I741" s="30"/>
      <c r="J741" s="30"/>
      <c r="K741" s="30"/>
      <c r="L741" s="30"/>
      <c r="M741" s="30"/>
      <c r="N741" s="75"/>
      <c r="O741" s="97"/>
    </row>
    <row r="742" spans="1:15" ht="18" customHeight="1" x14ac:dyDescent="0.3">
      <c r="A742" s="64" t="s">
        <v>47</v>
      </c>
      <c r="B742" s="33"/>
      <c r="C742" s="34">
        <v>2</v>
      </c>
      <c r="D742" s="34">
        <v>2</v>
      </c>
      <c r="E742" s="30"/>
      <c r="F742" s="30">
        <v>2</v>
      </c>
      <c r="G742" s="30">
        <v>2</v>
      </c>
      <c r="H742" s="30"/>
      <c r="I742" s="30">
        <v>2</v>
      </c>
      <c r="J742" s="30"/>
      <c r="K742" s="30"/>
      <c r="L742" s="30"/>
      <c r="M742" s="30"/>
      <c r="N742" s="75">
        <v>4000</v>
      </c>
      <c r="O742" s="97">
        <v>4000</v>
      </c>
    </row>
    <row r="743" spans="1:15" ht="18" customHeight="1" x14ac:dyDescent="0.3">
      <c r="A743" s="64" t="s">
        <v>48</v>
      </c>
      <c r="B743" s="33"/>
      <c r="C743" s="34"/>
      <c r="D743" s="34"/>
      <c r="E743" s="30"/>
      <c r="F743" s="30"/>
      <c r="G743" s="30"/>
      <c r="H743" s="30"/>
      <c r="I743" s="30"/>
      <c r="J743" s="30"/>
      <c r="K743" s="30"/>
      <c r="L743" s="30"/>
      <c r="M743" s="30"/>
      <c r="N743" s="75"/>
      <c r="O743" s="97"/>
    </row>
    <row r="744" spans="1:15" ht="18" customHeight="1" x14ac:dyDescent="0.3">
      <c r="A744" s="64" t="s">
        <v>49</v>
      </c>
      <c r="B744" s="33"/>
      <c r="C744" s="34"/>
      <c r="D744" s="34"/>
      <c r="E744" s="30"/>
      <c r="F744" s="30"/>
      <c r="G744" s="30"/>
      <c r="H744" s="30"/>
      <c r="I744" s="30"/>
      <c r="J744" s="30"/>
      <c r="K744" s="30"/>
      <c r="L744" s="30"/>
      <c r="M744" s="30"/>
      <c r="N744" s="75"/>
      <c r="O744" s="97"/>
    </row>
    <row r="745" spans="1:15" ht="18" customHeight="1" x14ac:dyDescent="0.3">
      <c r="A745" s="64" t="s">
        <v>91</v>
      </c>
      <c r="B745" s="33"/>
      <c r="C745" s="34">
        <v>10</v>
      </c>
      <c r="D745" s="34">
        <v>10</v>
      </c>
      <c r="E745" s="30"/>
      <c r="F745" s="30">
        <v>10</v>
      </c>
      <c r="G745" s="30">
        <v>10</v>
      </c>
      <c r="H745" s="30"/>
      <c r="I745" s="30">
        <v>10</v>
      </c>
      <c r="J745" s="30"/>
      <c r="K745" s="30"/>
      <c r="L745" s="30"/>
      <c r="M745" s="30"/>
      <c r="N745" s="75">
        <v>10000</v>
      </c>
      <c r="O745" s="97">
        <v>11000</v>
      </c>
    </row>
    <row r="746" spans="1:15" ht="18" customHeight="1" x14ac:dyDescent="0.3">
      <c r="A746" s="64" t="s">
        <v>50</v>
      </c>
      <c r="B746" s="33"/>
      <c r="C746" s="34"/>
      <c r="D746" s="34"/>
      <c r="E746" s="30"/>
      <c r="F746" s="30"/>
      <c r="G746" s="30"/>
      <c r="H746" s="30"/>
      <c r="I746" s="30"/>
      <c r="J746" s="30"/>
      <c r="K746" s="30"/>
      <c r="L746" s="30"/>
      <c r="M746" s="30"/>
      <c r="N746" s="75"/>
      <c r="O746" s="97"/>
    </row>
    <row r="747" spans="1:15" ht="18" customHeight="1" x14ac:dyDescent="0.3">
      <c r="A747" s="64" t="s">
        <v>51</v>
      </c>
      <c r="B747" s="33"/>
      <c r="C747" s="34"/>
      <c r="D747" s="34"/>
      <c r="E747" s="30"/>
      <c r="F747" s="30"/>
      <c r="G747" s="30"/>
      <c r="H747" s="30"/>
      <c r="I747" s="30"/>
      <c r="J747" s="30"/>
      <c r="K747" s="30"/>
      <c r="L747" s="30"/>
      <c r="M747" s="30"/>
      <c r="N747" s="75"/>
      <c r="O747" s="97"/>
    </row>
    <row r="748" spans="1:15" ht="18" customHeight="1" x14ac:dyDescent="0.3">
      <c r="A748" s="64" t="s">
        <v>102</v>
      </c>
      <c r="B748" s="33"/>
      <c r="C748" s="34"/>
      <c r="D748" s="34"/>
      <c r="E748" s="30"/>
      <c r="F748" s="30"/>
      <c r="G748" s="30"/>
      <c r="H748" s="30"/>
      <c r="I748" s="30"/>
      <c r="J748" s="30"/>
      <c r="K748" s="30"/>
      <c r="L748" s="30"/>
      <c r="M748" s="30"/>
      <c r="N748" s="75"/>
      <c r="O748" s="97"/>
    </row>
    <row r="749" spans="1:15" ht="18" customHeight="1" x14ac:dyDescent="0.3">
      <c r="A749" s="64" t="s">
        <v>59</v>
      </c>
      <c r="B749" s="33"/>
      <c r="C749" s="34">
        <v>4</v>
      </c>
      <c r="D749" s="34">
        <v>1</v>
      </c>
      <c r="E749" s="30">
        <v>3</v>
      </c>
      <c r="F749" s="30">
        <v>5</v>
      </c>
      <c r="G749" s="30">
        <v>5</v>
      </c>
      <c r="H749" s="30"/>
      <c r="I749" s="30">
        <v>5</v>
      </c>
      <c r="J749" s="30"/>
      <c r="K749" s="30"/>
      <c r="L749" s="30"/>
      <c r="M749" s="30"/>
      <c r="N749" s="75">
        <v>15000</v>
      </c>
      <c r="O749" s="97">
        <v>9000</v>
      </c>
    </row>
    <row r="750" spans="1:15" ht="18" customHeight="1" x14ac:dyDescent="0.3">
      <c r="A750" s="64" t="s">
        <v>92</v>
      </c>
      <c r="B750" s="33"/>
      <c r="C750" s="34"/>
      <c r="D750" s="34"/>
      <c r="E750" s="30"/>
      <c r="F750" s="30"/>
      <c r="G750" s="30"/>
      <c r="H750" s="30"/>
      <c r="I750" s="30"/>
      <c r="J750" s="30"/>
      <c r="K750" s="30"/>
      <c r="L750" s="30"/>
      <c r="M750" s="30"/>
      <c r="N750" s="75"/>
      <c r="O750" s="97"/>
    </row>
    <row r="751" spans="1:15" ht="18" customHeight="1" x14ac:dyDescent="0.3">
      <c r="A751" s="64" t="s">
        <v>123</v>
      </c>
      <c r="B751" s="33"/>
      <c r="C751" s="34"/>
      <c r="D751" s="34"/>
      <c r="E751" s="30"/>
      <c r="F751" s="30"/>
      <c r="G751" s="30"/>
      <c r="H751" s="30"/>
      <c r="I751" s="30"/>
      <c r="J751" s="30"/>
      <c r="K751" s="30"/>
      <c r="L751" s="30"/>
      <c r="M751" s="30"/>
      <c r="N751" s="75"/>
      <c r="O751" s="97"/>
    </row>
    <row r="752" spans="1:15" ht="18" customHeight="1" x14ac:dyDescent="0.3">
      <c r="A752" s="64" t="s">
        <v>124</v>
      </c>
      <c r="B752" s="33"/>
      <c r="C752" s="34"/>
      <c r="D752" s="34"/>
      <c r="E752" s="30"/>
      <c r="F752" s="30"/>
      <c r="G752" s="30"/>
      <c r="H752" s="30"/>
      <c r="I752" s="30"/>
      <c r="J752" s="30"/>
      <c r="K752" s="30"/>
      <c r="L752" s="30"/>
      <c r="M752" s="30"/>
      <c r="N752" s="75"/>
      <c r="O752" s="97"/>
    </row>
    <row r="753" spans="1:15" ht="18" customHeight="1" x14ac:dyDescent="0.3">
      <c r="A753" s="64" t="s">
        <v>133</v>
      </c>
      <c r="B753" s="33"/>
      <c r="C753" s="34"/>
      <c r="D753" s="34"/>
      <c r="E753" s="30"/>
      <c r="F753" s="30"/>
      <c r="G753" s="30"/>
      <c r="H753" s="30"/>
      <c r="I753" s="30"/>
      <c r="J753" s="30"/>
      <c r="K753" s="30"/>
      <c r="L753" s="30"/>
      <c r="M753" s="30"/>
      <c r="N753" s="75"/>
      <c r="O753" s="97"/>
    </row>
    <row r="754" spans="1:15" ht="18" customHeight="1" x14ac:dyDescent="0.3">
      <c r="A754" s="64" t="s">
        <v>60</v>
      </c>
      <c r="B754" s="33"/>
      <c r="C754" s="34">
        <v>6</v>
      </c>
      <c r="D754" s="34"/>
      <c r="E754" s="30">
        <v>6</v>
      </c>
      <c r="F754" s="30">
        <v>6</v>
      </c>
      <c r="G754" s="30">
        <v>6</v>
      </c>
      <c r="H754" s="30"/>
      <c r="I754" s="30">
        <v>6</v>
      </c>
      <c r="J754" s="30"/>
      <c r="K754" s="30"/>
      <c r="L754" s="30"/>
      <c r="M754" s="30"/>
      <c r="N754" s="75">
        <v>3000</v>
      </c>
      <c r="O754" s="97">
        <v>1000</v>
      </c>
    </row>
    <row r="755" spans="1:15" ht="18" customHeight="1" x14ac:dyDescent="0.3">
      <c r="A755" s="64" t="s">
        <v>103</v>
      </c>
      <c r="B755" s="33"/>
      <c r="C755" s="34"/>
      <c r="D755" s="34"/>
      <c r="E755" s="30"/>
      <c r="F755" s="30"/>
      <c r="G755" s="30"/>
      <c r="H755" s="30"/>
      <c r="I755" s="30"/>
      <c r="J755" s="30"/>
      <c r="K755" s="30"/>
      <c r="L755" s="30"/>
      <c r="M755" s="30"/>
      <c r="N755" s="75"/>
      <c r="O755" s="97"/>
    </row>
    <row r="756" spans="1:15" ht="18" customHeight="1" x14ac:dyDescent="0.3">
      <c r="A756" s="64" t="s">
        <v>104</v>
      </c>
      <c r="B756" s="33"/>
      <c r="C756" s="34"/>
      <c r="D756" s="34"/>
      <c r="E756" s="30"/>
      <c r="F756" s="30"/>
      <c r="G756" s="30"/>
      <c r="H756" s="30"/>
      <c r="I756" s="30"/>
      <c r="J756" s="30"/>
      <c r="K756" s="30"/>
      <c r="L756" s="30"/>
      <c r="M756" s="30"/>
      <c r="N756" s="75"/>
      <c r="O756" s="97"/>
    </row>
    <row r="757" spans="1:15" ht="18" customHeight="1" x14ac:dyDescent="0.3">
      <c r="A757" s="64" t="s">
        <v>115</v>
      </c>
      <c r="B757" s="33"/>
      <c r="C757" s="34"/>
      <c r="D757" s="34"/>
      <c r="E757" s="30"/>
      <c r="F757" s="30"/>
      <c r="G757" s="30"/>
      <c r="H757" s="30"/>
      <c r="I757" s="30"/>
      <c r="J757" s="30"/>
      <c r="K757" s="30"/>
      <c r="L757" s="30"/>
      <c r="M757" s="30"/>
      <c r="N757" s="75"/>
      <c r="O757" s="97"/>
    </row>
    <row r="758" spans="1:15" ht="18" customHeight="1" x14ac:dyDescent="0.3">
      <c r="A758" s="64" t="s">
        <v>61</v>
      </c>
      <c r="B758" s="33"/>
      <c r="C758" s="34"/>
      <c r="D758" s="34"/>
      <c r="E758" s="30"/>
      <c r="F758" s="30"/>
      <c r="G758" s="30"/>
      <c r="H758" s="30"/>
      <c r="I758" s="30"/>
      <c r="J758" s="30"/>
      <c r="K758" s="30"/>
      <c r="L758" s="30"/>
      <c r="M758" s="30"/>
      <c r="N758" s="75"/>
      <c r="O758" s="97"/>
    </row>
    <row r="759" spans="1:15" ht="18" customHeight="1" x14ac:dyDescent="0.3">
      <c r="A759" s="64" t="s">
        <v>77</v>
      </c>
      <c r="B759" s="33"/>
      <c r="C759" s="34"/>
      <c r="D759" s="34"/>
      <c r="E759" s="30"/>
      <c r="F759" s="30"/>
      <c r="G759" s="30"/>
      <c r="H759" s="30"/>
      <c r="I759" s="30"/>
      <c r="J759" s="30"/>
      <c r="K759" s="30"/>
      <c r="L759" s="30"/>
      <c r="M759" s="30"/>
      <c r="N759" s="75"/>
      <c r="O759" s="97"/>
    </row>
    <row r="760" spans="1:15" s="2" customFormat="1" ht="18" customHeight="1" x14ac:dyDescent="0.3">
      <c r="A760" s="64" t="s">
        <v>81</v>
      </c>
      <c r="B760" s="33"/>
      <c r="C760" s="34"/>
      <c r="D760" s="34"/>
      <c r="E760" s="30"/>
      <c r="F760" s="30"/>
      <c r="G760" s="30"/>
      <c r="H760" s="30"/>
      <c r="I760" s="30"/>
      <c r="J760" s="30"/>
      <c r="K760" s="30"/>
      <c r="L760" s="30"/>
      <c r="M760" s="30"/>
      <c r="N760" s="75"/>
      <c r="O760" s="97"/>
    </row>
    <row r="761" spans="1:15" s="2" customFormat="1" ht="18" customHeight="1" x14ac:dyDescent="0.3">
      <c r="A761" s="64" t="s">
        <v>82</v>
      </c>
      <c r="B761" s="33"/>
      <c r="C761" s="34"/>
      <c r="D761" s="34"/>
      <c r="E761" s="30"/>
      <c r="F761" s="30"/>
      <c r="G761" s="30"/>
      <c r="H761" s="30"/>
      <c r="I761" s="30"/>
      <c r="J761" s="30"/>
      <c r="K761" s="30"/>
      <c r="L761" s="30"/>
      <c r="M761" s="30"/>
      <c r="N761" s="75"/>
      <c r="O761" s="97"/>
    </row>
    <row r="762" spans="1:15" s="2" customFormat="1" ht="18" customHeight="1" x14ac:dyDescent="0.3">
      <c r="A762" s="64" t="s">
        <v>111</v>
      </c>
      <c r="B762" s="33"/>
      <c r="C762" s="34">
        <v>18</v>
      </c>
      <c r="D762" s="34"/>
      <c r="E762" s="30">
        <v>18</v>
      </c>
      <c r="F762" s="30">
        <v>18</v>
      </c>
      <c r="G762" s="30">
        <v>18</v>
      </c>
      <c r="H762" s="30"/>
      <c r="I762" s="30">
        <v>18</v>
      </c>
      <c r="J762" s="30"/>
      <c r="K762" s="30"/>
      <c r="L762" s="30"/>
      <c r="M762" s="30"/>
      <c r="N762" s="75">
        <v>18000</v>
      </c>
      <c r="O762" s="97">
        <v>27000</v>
      </c>
    </row>
    <row r="763" spans="1:15" s="2" customFormat="1" ht="18" customHeight="1" x14ac:dyDescent="0.3">
      <c r="A763" s="64" t="s">
        <v>93</v>
      </c>
      <c r="B763" s="33"/>
      <c r="C763" s="34"/>
      <c r="D763" s="34"/>
      <c r="E763" s="30"/>
      <c r="F763" s="30"/>
      <c r="G763" s="30"/>
      <c r="H763" s="30"/>
      <c r="I763" s="30"/>
      <c r="J763" s="30"/>
      <c r="K763" s="30"/>
      <c r="L763" s="30"/>
      <c r="M763" s="30"/>
      <c r="N763" s="75"/>
      <c r="O763" s="97"/>
    </row>
    <row r="764" spans="1:15" s="2" customFormat="1" ht="18" customHeight="1" x14ac:dyDescent="0.3">
      <c r="A764" s="64" t="s">
        <v>134</v>
      </c>
      <c r="B764" s="33"/>
      <c r="C764" s="34"/>
      <c r="D764" s="34"/>
      <c r="E764" s="30"/>
      <c r="F764" s="30"/>
      <c r="G764" s="30"/>
      <c r="H764" s="30"/>
      <c r="I764" s="30"/>
      <c r="J764" s="30"/>
      <c r="K764" s="30"/>
      <c r="L764" s="30"/>
      <c r="M764" s="30"/>
      <c r="N764" s="75"/>
      <c r="O764" s="97"/>
    </row>
    <row r="765" spans="1:15" s="2" customFormat="1" ht="18" customHeight="1" x14ac:dyDescent="0.3">
      <c r="A765" s="64" t="s">
        <v>30</v>
      </c>
      <c r="B765" s="33"/>
      <c r="C765" s="34"/>
      <c r="D765" s="34"/>
      <c r="E765" s="30"/>
      <c r="F765" s="30"/>
      <c r="G765" s="30"/>
      <c r="H765" s="30"/>
      <c r="I765" s="30"/>
      <c r="J765" s="30"/>
      <c r="K765" s="30"/>
      <c r="L765" s="30"/>
      <c r="M765" s="30"/>
      <c r="N765" s="75"/>
      <c r="O765" s="118"/>
    </row>
    <row r="766" spans="1:15" s="2" customFormat="1" ht="18" customHeight="1" x14ac:dyDescent="0.3">
      <c r="A766" s="64" t="s">
        <v>33</v>
      </c>
      <c r="B766" s="33"/>
      <c r="C766" s="34"/>
      <c r="D766" s="34"/>
      <c r="E766" s="30"/>
      <c r="F766" s="30"/>
      <c r="G766" s="30"/>
      <c r="H766" s="30"/>
      <c r="I766" s="30"/>
      <c r="J766" s="30"/>
      <c r="K766" s="30"/>
      <c r="L766" s="30"/>
      <c r="M766" s="30"/>
      <c r="N766" s="75"/>
      <c r="O766" s="118"/>
    </row>
    <row r="767" spans="1:15" s="2" customFormat="1" ht="18" customHeight="1" x14ac:dyDescent="0.3">
      <c r="A767" s="64" t="s">
        <v>52</v>
      </c>
      <c r="B767" s="33"/>
      <c r="C767" s="34"/>
      <c r="D767" s="34"/>
      <c r="E767" s="30"/>
      <c r="F767" s="30"/>
      <c r="G767" s="30"/>
      <c r="H767" s="30"/>
      <c r="I767" s="30"/>
      <c r="J767" s="30"/>
      <c r="K767" s="30"/>
      <c r="L767" s="30"/>
      <c r="M767" s="30"/>
      <c r="N767" s="75"/>
      <c r="O767" s="118"/>
    </row>
    <row r="768" spans="1:15" s="2" customFormat="1" ht="18" customHeight="1" x14ac:dyDescent="0.3">
      <c r="A768" s="64" t="s">
        <v>135</v>
      </c>
      <c r="B768" s="33"/>
      <c r="C768" s="34"/>
      <c r="D768" s="34"/>
      <c r="E768" s="30"/>
      <c r="F768" s="30"/>
      <c r="G768" s="30"/>
      <c r="H768" s="30"/>
      <c r="I768" s="30"/>
      <c r="J768" s="30"/>
      <c r="K768" s="30"/>
      <c r="L768" s="30"/>
      <c r="M768" s="30"/>
      <c r="N768" s="75"/>
      <c r="O768" s="118"/>
    </row>
    <row r="769" spans="1:15" s="2" customFormat="1" ht="18" customHeight="1" x14ac:dyDescent="0.3">
      <c r="A769" s="64" t="s">
        <v>114</v>
      </c>
      <c r="B769" s="33"/>
      <c r="C769" s="34"/>
      <c r="D769" s="34"/>
      <c r="E769" s="30"/>
      <c r="F769" s="30"/>
      <c r="G769" s="30"/>
      <c r="H769" s="30"/>
      <c r="I769" s="30"/>
      <c r="J769" s="30"/>
      <c r="K769" s="30"/>
      <c r="L769" s="30"/>
      <c r="M769" s="30"/>
      <c r="N769" s="75"/>
      <c r="O769" s="118"/>
    </row>
    <row r="770" spans="1:15" s="2" customFormat="1" ht="18" customHeight="1" x14ac:dyDescent="0.3">
      <c r="A770" s="64" t="s">
        <v>31</v>
      </c>
      <c r="B770" s="33"/>
      <c r="C770" s="34"/>
      <c r="D770" s="34"/>
      <c r="E770" s="30"/>
      <c r="F770" s="30"/>
      <c r="G770" s="30"/>
      <c r="H770" s="30"/>
      <c r="I770" s="30"/>
      <c r="J770" s="30"/>
      <c r="K770" s="30"/>
      <c r="L770" s="30"/>
      <c r="M770" s="30"/>
      <c r="N770" s="75"/>
      <c r="O770" s="118"/>
    </row>
    <row r="771" spans="1:15" s="2" customFormat="1" ht="18" customHeight="1" thickBot="1" x14ac:dyDescent="0.3">
      <c r="A771" s="65" t="s">
        <v>6</v>
      </c>
      <c r="B771" s="35">
        <v>16</v>
      </c>
      <c r="C771" s="36">
        <f t="shared" ref="C771:O771" si="57">SUM(C726:C770)</f>
        <v>130</v>
      </c>
      <c r="D771" s="36">
        <f t="shared" si="57"/>
        <v>98</v>
      </c>
      <c r="E771" s="36">
        <f t="shared" si="57"/>
        <v>32</v>
      </c>
      <c r="F771" s="36">
        <f t="shared" si="57"/>
        <v>128</v>
      </c>
      <c r="G771" s="36">
        <f t="shared" si="57"/>
        <v>128</v>
      </c>
      <c r="H771" s="36">
        <f t="shared" si="57"/>
        <v>1</v>
      </c>
      <c r="I771" s="36">
        <f t="shared" si="57"/>
        <v>127</v>
      </c>
      <c r="J771" s="36">
        <f t="shared" si="57"/>
        <v>0</v>
      </c>
      <c r="K771" s="36">
        <f t="shared" si="57"/>
        <v>0</v>
      </c>
      <c r="L771" s="36">
        <f t="shared" si="57"/>
        <v>0</v>
      </c>
      <c r="M771" s="36">
        <f t="shared" si="57"/>
        <v>0</v>
      </c>
      <c r="N771" s="76">
        <f t="shared" si="57"/>
        <v>191500</v>
      </c>
      <c r="O771" s="119">
        <f t="shared" si="57"/>
        <v>86500</v>
      </c>
    </row>
    <row r="772" spans="1:15" s="2" customFormat="1" ht="18" customHeight="1" x14ac:dyDescent="0.3">
      <c r="A772" s="78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106"/>
    </row>
    <row r="773" spans="1:15" s="2" customFormat="1" ht="42" customHeight="1" thickBot="1" x14ac:dyDescent="0.35">
      <c r="A773" s="162" t="s">
        <v>22</v>
      </c>
      <c r="B773" s="163"/>
      <c r="C773" s="163"/>
      <c r="D773" s="37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106"/>
    </row>
    <row r="774" spans="1:15" s="2" customFormat="1" ht="18" customHeight="1" x14ac:dyDescent="0.3">
      <c r="A774" s="63" t="s">
        <v>25</v>
      </c>
      <c r="B774" s="31"/>
      <c r="C774" s="32"/>
      <c r="D774" s="32"/>
      <c r="E774" s="29"/>
      <c r="F774" s="29"/>
      <c r="G774" s="29"/>
      <c r="H774" s="29"/>
      <c r="I774" s="29"/>
      <c r="J774" s="29"/>
      <c r="K774" s="29"/>
      <c r="L774" s="29"/>
      <c r="M774" s="29"/>
      <c r="N774" s="74"/>
      <c r="O774" s="104"/>
    </row>
    <row r="775" spans="1:15" s="2" customFormat="1" ht="18" customHeight="1" x14ac:dyDescent="0.3">
      <c r="A775" s="64" t="s">
        <v>26</v>
      </c>
      <c r="B775" s="33"/>
      <c r="C775" s="34"/>
      <c r="D775" s="34"/>
      <c r="E775" s="30"/>
      <c r="F775" s="30"/>
      <c r="G775" s="30"/>
      <c r="H775" s="30"/>
      <c r="I775" s="30"/>
      <c r="J775" s="30"/>
      <c r="K775" s="30"/>
      <c r="L775" s="30"/>
      <c r="M775" s="30"/>
      <c r="N775" s="75"/>
      <c r="O775" s="97"/>
    </row>
    <row r="776" spans="1:15" s="2" customFormat="1" ht="18" customHeight="1" x14ac:dyDescent="0.3">
      <c r="A776" s="64" t="s">
        <v>39</v>
      </c>
      <c r="B776" s="33"/>
      <c r="C776" s="34"/>
      <c r="D776" s="34"/>
      <c r="E776" s="30"/>
      <c r="F776" s="30"/>
      <c r="G776" s="30"/>
      <c r="H776" s="30"/>
      <c r="I776" s="30"/>
      <c r="J776" s="30"/>
      <c r="K776" s="30"/>
      <c r="L776" s="30"/>
      <c r="M776" s="30"/>
      <c r="N776" s="75"/>
      <c r="O776" s="97"/>
    </row>
    <row r="777" spans="1:15" s="2" customFormat="1" ht="18" customHeight="1" x14ac:dyDescent="0.3">
      <c r="A777" s="64" t="s">
        <v>63</v>
      </c>
      <c r="B777" s="33"/>
      <c r="C777" s="34"/>
      <c r="D777" s="34"/>
      <c r="E777" s="30"/>
      <c r="F777" s="30"/>
      <c r="G777" s="30"/>
      <c r="H777" s="30"/>
      <c r="I777" s="30"/>
      <c r="J777" s="30"/>
      <c r="K777" s="30"/>
      <c r="L777" s="30"/>
      <c r="M777" s="30"/>
      <c r="N777" s="75"/>
      <c r="O777" s="97"/>
    </row>
    <row r="778" spans="1:15" s="2" customFormat="1" ht="18" customHeight="1" x14ac:dyDescent="0.3">
      <c r="A778" s="64" t="s">
        <v>79</v>
      </c>
      <c r="B778" s="33"/>
      <c r="C778" s="34"/>
      <c r="D778" s="34"/>
      <c r="E778" s="30"/>
      <c r="F778" s="30"/>
      <c r="G778" s="30"/>
      <c r="H778" s="30"/>
      <c r="I778" s="30"/>
      <c r="J778" s="30"/>
      <c r="K778" s="30"/>
      <c r="L778" s="30"/>
      <c r="M778" s="30"/>
      <c r="N778" s="75"/>
      <c r="O778" s="97"/>
    </row>
    <row r="779" spans="1:15" s="2" customFormat="1" ht="18" customHeight="1" x14ac:dyDescent="0.3">
      <c r="A779" s="64" t="s">
        <v>89</v>
      </c>
      <c r="B779" s="33"/>
      <c r="C779" s="34"/>
      <c r="D779" s="34"/>
      <c r="E779" s="30"/>
      <c r="F779" s="30"/>
      <c r="G779" s="30"/>
      <c r="H779" s="30"/>
      <c r="I779" s="30"/>
      <c r="J779" s="30"/>
      <c r="K779" s="30"/>
      <c r="L779" s="30"/>
      <c r="M779" s="30"/>
      <c r="N779" s="75"/>
      <c r="O779" s="97"/>
    </row>
    <row r="780" spans="1:15" s="2" customFormat="1" ht="18" customHeight="1" x14ac:dyDescent="0.3">
      <c r="A780" s="64" t="s">
        <v>132</v>
      </c>
      <c r="B780" s="33"/>
      <c r="C780" s="34"/>
      <c r="D780" s="34"/>
      <c r="E780" s="30"/>
      <c r="F780" s="30"/>
      <c r="G780" s="30"/>
      <c r="H780" s="30"/>
      <c r="I780" s="30"/>
      <c r="J780" s="30"/>
      <c r="K780" s="30"/>
      <c r="L780" s="30"/>
      <c r="M780" s="30"/>
      <c r="N780" s="75"/>
      <c r="O780" s="97"/>
    </row>
    <row r="781" spans="1:15" s="2" customFormat="1" ht="18" customHeight="1" x14ac:dyDescent="0.3">
      <c r="A781" s="64" t="s">
        <v>58</v>
      </c>
      <c r="B781" s="33"/>
      <c r="C781" s="34"/>
      <c r="D781" s="34"/>
      <c r="E781" s="30"/>
      <c r="F781" s="30"/>
      <c r="G781" s="30"/>
      <c r="H781" s="30"/>
      <c r="I781" s="30"/>
      <c r="J781" s="30"/>
      <c r="K781" s="30"/>
      <c r="L781" s="30"/>
      <c r="M781" s="30"/>
      <c r="N781" s="75"/>
      <c r="O781" s="97"/>
    </row>
    <row r="782" spans="1:15" s="2" customFormat="1" ht="18" customHeight="1" x14ac:dyDescent="0.3">
      <c r="A782" s="64" t="s">
        <v>90</v>
      </c>
      <c r="B782" s="33"/>
      <c r="C782" s="34"/>
      <c r="D782" s="34"/>
      <c r="E782" s="30"/>
      <c r="F782" s="30"/>
      <c r="G782" s="30"/>
      <c r="H782" s="30"/>
      <c r="I782" s="30"/>
      <c r="J782" s="30"/>
      <c r="K782" s="30"/>
      <c r="L782" s="30"/>
      <c r="M782" s="30"/>
      <c r="N782" s="75"/>
      <c r="O782" s="97"/>
    </row>
    <row r="783" spans="1:15" ht="18" customHeight="1" x14ac:dyDescent="0.3">
      <c r="A783" s="64" t="s">
        <v>128</v>
      </c>
      <c r="B783" s="33"/>
      <c r="C783" s="34"/>
      <c r="D783" s="34"/>
      <c r="E783" s="30"/>
      <c r="F783" s="30"/>
      <c r="G783" s="30"/>
      <c r="H783" s="30"/>
      <c r="I783" s="30"/>
      <c r="J783" s="30"/>
      <c r="K783" s="30"/>
      <c r="L783" s="30"/>
      <c r="M783" s="30"/>
      <c r="N783" s="75"/>
      <c r="O783" s="97"/>
    </row>
    <row r="784" spans="1:15" ht="18" customHeight="1" x14ac:dyDescent="0.3">
      <c r="A784" s="64" t="s">
        <v>27</v>
      </c>
      <c r="B784" s="33"/>
      <c r="C784" s="34"/>
      <c r="D784" s="34"/>
      <c r="E784" s="30"/>
      <c r="F784" s="30"/>
      <c r="G784" s="30"/>
      <c r="H784" s="30"/>
      <c r="I784" s="30"/>
      <c r="J784" s="30"/>
      <c r="K784" s="30"/>
      <c r="L784" s="30"/>
      <c r="M784" s="30"/>
      <c r="N784" s="75"/>
      <c r="O784" s="97"/>
    </row>
    <row r="785" spans="1:15" ht="18" customHeight="1" x14ac:dyDescent="0.3">
      <c r="A785" s="64" t="s">
        <v>28</v>
      </c>
      <c r="B785" s="33"/>
      <c r="C785" s="34"/>
      <c r="D785" s="34"/>
      <c r="E785" s="30"/>
      <c r="F785" s="30"/>
      <c r="G785" s="30"/>
      <c r="H785" s="30"/>
      <c r="I785" s="30"/>
      <c r="J785" s="30"/>
      <c r="K785" s="30"/>
      <c r="L785" s="30"/>
      <c r="M785" s="30"/>
      <c r="N785" s="75"/>
      <c r="O785" s="97"/>
    </row>
    <row r="786" spans="1:15" ht="18" customHeight="1" x14ac:dyDescent="0.3">
      <c r="A786" s="64" t="s">
        <v>29</v>
      </c>
      <c r="B786" s="33"/>
      <c r="C786" s="34"/>
      <c r="D786" s="34"/>
      <c r="E786" s="30"/>
      <c r="F786" s="30"/>
      <c r="G786" s="30"/>
      <c r="H786" s="30"/>
      <c r="I786" s="30"/>
      <c r="J786" s="30"/>
      <c r="K786" s="30"/>
      <c r="L786" s="30"/>
      <c r="M786" s="30"/>
      <c r="N786" s="75"/>
      <c r="O786" s="97"/>
    </row>
    <row r="787" spans="1:15" ht="18" customHeight="1" x14ac:dyDescent="0.3">
      <c r="A787" s="64" t="s">
        <v>62</v>
      </c>
      <c r="B787" s="33"/>
      <c r="C787" s="34"/>
      <c r="D787" s="34"/>
      <c r="E787" s="30"/>
      <c r="F787" s="30"/>
      <c r="G787" s="30"/>
      <c r="H787" s="30"/>
      <c r="I787" s="30"/>
      <c r="J787" s="30"/>
      <c r="K787" s="30"/>
      <c r="L787" s="30"/>
      <c r="M787" s="30"/>
      <c r="N787" s="75"/>
      <c r="O787" s="97"/>
    </row>
    <row r="788" spans="1:15" ht="18" customHeight="1" x14ac:dyDescent="0.3">
      <c r="A788" s="64" t="s">
        <v>101</v>
      </c>
      <c r="B788" s="33"/>
      <c r="C788" s="34"/>
      <c r="D788" s="34"/>
      <c r="E788" s="30"/>
      <c r="F788" s="30"/>
      <c r="G788" s="30"/>
      <c r="H788" s="30"/>
      <c r="I788" s="30"/>
      <c r="J788" s="30"/>
      <c r="K788" s="30"/>
      <c r="L788" s="30"/>
      <c r="M788" s="30"/>
      <c r="N788" s="75"/>
      <c r="O788" s="97"/>
    </row>
    <row r="789" spans="1:15" ht="18" customHeight="1" x14ac:dyDescent="0.3">
      <c r="A789" s="64" t="s">
        <v>113</v>
      </c>
      <c r="B789" s="33"/>
      <c r="C789" s="34"/>
      <c r="D789" s="34"/>
      <c r="E789" s="30"/>
      <c r="F789" s="30"/>
      <c r="G789" s="30"/>
      <c r="H789" s="30"/>
      <c r="I789" s="30"/>
      <c r="J789" s="30"/>
      <c r="K789" s="30"/>
      <c r="L789" s="30"/>
      <c r="M789" s="30"/>
      <c r="N789" s="75"/>
      <c r="O789" s="97"/>
    </row>
    <row r="790" spans="1:15" ht="18" customHeight="1" x14ac:dyDescent="0.3">
      <c r="A790" s="64" t="s">
        <v>47</v>
      </c>
      <c r="B790" s="33"/>
      <c r="C790" s="34"/>
      <c r="D790" s="34"/>
      <c r="E790" s="30"/>
      <c r="F790" s="30"/>
      <c r="G790" s="30"/>
      <c r="H790" s="30"/>
      <c r="I790" s="30"/>
      <c r="J790" s="30"/>
      <c r="K790" s="30"/>
      <c r="L790" s="30"/>
      <c r="M790" s="30"/>
      <c r="N790" s="75"/>
      <c r="O790" s="97"/>
    </row>
    <row r="791" spans="1:15" ht="18" customHeight="1" x14ac:dyDescent="0.3">
      <c r="A791" s="64" t="s">
        <v>48</v>
      </c>
      <c r="B791" s="33"/>
      <c r="C791" s="34"/>
      <c r="D791" s="34"/>
      <c r="E791" s="30"/>
      <c r="F791" s="30"/>
      <c r="G791" s="30"/>
      <c r="H791" s="30"/>
      <c r="I791" s="30"/>
      <c r="J791" s="30"/>
      <c r="K791" s="30"/>
      <c r="L791" s="30"/>
      <c r="M791" s="30"/>
      <c r="N791" s="75"/>
      <c r="O791" s="97"/>
    </row>
    <row r="792" spans="1:15" ht="18" customHeight="1" x14ac:dyDescent="0.3">
      <c r="A792" s="64" t="s">
        <v>49</v>
      </c>
      <c r="B792" s="33"/>
      <c r="C792" s="34"/>
      <c r="D792" s="34"/>
      <c r="E792" s="30"/>
      <c r="F792" s="30"/>
      <c r="G792" s="30"/>
      <c r="H792" s="30"/>
      <c r="I792" s="30"/>
      <c r="J792" s="30"/>
      <c r="K792" s="30"/>
      <c r="L792" s="30"/>
      <c r="M792" s="30"/>
      <c r="N792" s="75"/>
      <c r="O792" s="97"/>
    </row>
    <row r="793" spans="1:15" ht="18" customHeight="1" x14ac:dyDescent="0.3">
      <c r="A793" s="64" t="s">
        <v>91</v>
      </c>
      <c r="B793" s="33"/>
      <c r="C793" s="34"/>
      <c r="D793" s="34"/>
      <c r="E793" s="30"/>
      <c r="F793" s="30"/>
      <c r="G793" s="30"/>
      <c r="H793" s="30"/>
      <c r="I793" s="30"/>
      <c r="J793" s="30"/>
      <c r="K793" s="30"/>
      <c r="L793" s="30"/>
      <c r="M793" s="30"/>
      <c r="N793" s="75"/>
      <c r="O793" s="97"/>
    </row>
    <row r="794" spans="1:15" ht="18" customHeight="1" x14ac:dyDescent="0.3">
      <c r="A794" s="64" t="s">
        <v>50</v>
      </c>
      <c r="B794" s="33"/>
      <c r="C794" s="34"/>
      <c r="D794" s="34"/>
      <c r="E794" s="30"/>
      <c r="F794" s="30"/>
      <c r="G794" s="30"/>
      <c r="H794" s="30"/>
      <c r="I794" s="30"/>
      <c r="J794" s="30"/>
      <c r="K794" s="30"/>
      <c r="L794" s="30"/>
      <c r="M794" s="30"/>
      <c r="N794" s="75"/>
      <c r="O794" s="124"/>
    </row>
    <row r="795" spans="1:15" ht="18" customHeight="1" x14ac:dyDescent="0.3">
      <c r="A795" s="64" t="s">
        <v>51</v>
      </c>
      <c r="B795" s="33"/>
      <c r="C795" s="34"/>
      <c r="D795" s="34"/>
      <c r="E795" s="30"/>
      <c r="F795" s="30"/>
      <c r="G795" s="30"/>
      <c r="H795" s="30"/>
      <c r="I795" s="30"/>
      <c r="J795" s="30"/>
      <c r="K795" s="30"/>
      <c r="L795" s="30"/>
      <c r="M795" s="30"/>
      <c r="N795" s="75"/>
      <c r="O795" s="97"/>
    </row>
    <row r="796" spans="1:15" ht="18" customHeight="1" x14ac:dyDescent="0.3">
      <c r="A796" s="64" t="s">
        <v>102</v>
      </c>
      <c r="B796" s="33"/>
      <c r="C796" s="34"/>
      <c r="D796" s="34"/>
      <c r="E796" s="30"/>
      <c r="F796" s="30"/>
      <c r="G796" s="30"/>
      <c r="H796" s="30"/>
      <c r="I796" s="30"/>
      <c r="J796" s="30"/>
      <c r="K796" s="30"/>
      <c r="L796" s="30"/>
      <c r="M796" s="30"/>
      <c r="N796" s="75"/>
      <c r="O796" s="97"/>
    </row>
    <row r="797" spans="1:15" ht="18" customHeight="1" x14ac:dyDescent="0.3">
      <c r="A797" s="64" t="s">
        <v>59</v>
      </c>
      <c r="B797" s="33"/>
      <c r="C797" s="34">
        <v>210</v>
      </c>
      <c r="D797" s="34">
        <v>210</v>
      </c>
      <c r="E797" s="30"/>
      <c r="F797" s="30"/>
      <c r="G797" s="30"/>
      <c r="H797" s="30"/>
      <c r="I797" s="30"/>
      <c r="J797" s="30"/>
      <c r="K797" s="30"/>
      <c r="L797" s="30"/>
      <c r="M797" s="30"/>
      <c r="N797" s="75"/>
      <c r="O797" s="97"/>
    </row>
    <row r="798" spans="1:15" ht="18" customHeight="1" x14ac:dyDescent="0.3">
      <c r="A798" s="64" t="s">
        <v>92</v>
      </c>
      <c r="B798" s="33"/>
      <c r="C798" s="34"/>
      <c r="D798" s="34"/>
      <c r="E798" s="30"/>
      <c r="F798" s="30"/>
      <c r="G798" s="30"/>
      <c r="H798" s="30"/>
      <c r="I798" s="30"/>
      <c r="J798" s="30"/>
      <c r="K798" s="30"/>
      <c r="L798" s="30"/>
      <c r="M798" s="30"/>
      <c r="N798" s="75"/>
      <c r="O798" s="97"/>
    </row>
    <row r="799" spans="1:15" ht="18" customHeight="1" x14ac:dyDescent="0.3">
      <c r="A799" s="64" t="s">
        <v>123</v>
      </c>
      <c r="B799" s="33"/>
      <c r="C799" s="34"/>
      <c r="D799" s="34"/>
      <c r="E799" s="30"/>
      <c r="F799" s="30"/>
      <c r="G799" s="30"/>
      <c r="H799" s="30"/>
      <c r="I799" s="30"/>
      <c r="J799" s="30"/>
      <c r="K799" s="30"/>
      <c r="L799" s="30"/>
      <c r="M799" s="30"/>
      <c r="N799" s="75"/>
      <c r="O799" s="97"/>
    </row>
    <row r="800" spans="1:15" ht="18" customHeight="1" x14ac:dyDescent="0.3">
      <c r="A800" s="64" t="s">
        <v>124</v>
      </c>
      <c r="B800" s="33"/>
      <c r="C800" s="34"/>
      <c r="D800" s="34"/>
      <c r="E800" s="30"/>
      <c r="F800" s="30"/>
      <c r="G800" s="30"/>
      <c r="H800" s="30"/>
      <c r="I800" s="30"/>
      <c r="J800" s="30"/>
      <c r="K800" s="30"/>
      <c r="L800" s="30"/>
      <c r="M800" s="30"/>
      <c r="N800" s="75"/>
      <c r="O800" s="97"/>
    </row>
    <row r="801" spans="1:15" ht="18" customHeight="1" x14ac:dyDescent="0.3">
      <c r="A801" s="64" t="s">
        <v>133</v>
      </c>
      <c r="B801" s="33"/>
      <c r="C801" s="34"/>
      <c r="D801" s="34"/>
      <c r="E801" s="30"/>
      <c r="F801" s="30"/>
      <c r="G801" s="30"/>
      <c r="H801" s="30"/>
      <c r="I801" s="30"/>
      <c r="J801" s="30"/>
      <c r="K801" s="30"/>
      <c r="L801" s="30"/>
      <c r="M801" s="30"/>
      <c r="N801" s="75"/>
      <c r="O801" s="97"/>
    </row>
    <row r="802" spans="1:15" ht="18" customHeight="1" x14ac:dyDescent="0.3">
      <c r="A802" s="64" t="s">
        <v>60</v>
      </c>
      <c r="B802" s="33"/>
      <c r="C802" s="34"/>
      <c r="D802" s="34"/>
      <c r="E802" s="30"/>
      <c r="F802" s="30"/>
      <c r="G802" s="30"/>
      <c r="H802" s="30"/>
      <c r="I802" s="30"/>
      <c r="J802" s="30"/>
      <c r="K802" s="30"/>
      <c r="L802" s="30"/>
      <c r="M802" s="30"/>
      <c r="N802" s="75"/>
      <c r="O802" s="97"/>
    </row>
    <row r="803" spans="1:15" ht="18" customHeight="1" x14ac:dyDescent="0.3">
      <c r="A803" s="64" t="s">
        <v>103</v>
      </c>
      <c r="B803" s="33"/>
      <c r="C803" s="34"/>
      <c r="D803" s="34"/>
      <c r="E803" s="30"/>
      <c r="F803" s="30"/>
      <c r="G803" s="30"/>
      <c r="H803" s="30"/>
      <c r="I803" s="30"/>
      <c r="J803" s="30"/>
      <c r="K803" s="30"/>
      <c r="L803" s="30"/>
      <c r="M803" s="30"/>
      <c r="N803" s="75"/>
      <c r="O803" s="97"/>
    </row>
    <row r="804" spans="1:15" s="2" customFormat="1" ht="18" customHeight="1" x14ac:dyDescent="0.3">
      <c r="A804" s="64" t="s">
        <v>104</v>
      </c>
      <c r="B804" s="33"/>
      <c r="C804" s="34"/>
      <c r="D804" s="34"/>
      <c r="E804" s="30"/>
      <c r="F804" s="30"/>
      <c r="G804" s="30"/>
      <c r="H804" s="30"/>
      <c r="I804" s="30"/>
      <c r="J804" s="30"/>
      <c r="K804" s="30"/>
      <c r="L804" s="30"/>
      <c r="M804" s="30"/>
      <c r="N804" s="75"/>
      <c r="O804" s="97"/>
    </row>
    <row r="805" spans="1:15" s="2" customFormat="1" ht="18" customHeight="1" x14ac:dyDescent="0.3">
      <c r="A805" s="64" t="s">
        <v>115</v>
      </c>
      <c r="B805" s="33"/>
      <c r="C805" s="34"/>
      <c r="D805" s="34"/>
      <c r="E805" s="30"/>
      <c r="F805" s="30"/>
      <c r="G805" s="30"/>
      <c r="H805" s="30"/>
      <c r="I805" s="30"/>
      <c r="J805" s="30"/>
      <c r="K805" s="30"/>
      <c r="L805" s="30"/>
      <c r="M805" s="30"/>
      <c r="N805" s="75"/>
      <c r="O805" s="97"/>
    </row>
    <row r="806" spans="1:15" s="2" customFormat="1" ht="18" customHeight="1" x14ac:dyDescent="0.3">
      <c r="A806" s="64" t="s">
        <v>61</v>
      </c>
      <c r="B806" s="33"/>
      <c r="C806" s="34"/>
      <c r="D806" s="34"/>
      <c r="E806" s="30"/>
      <c r="F806" s="30"/>
      <c r="G806" s="30"/>
      <c r="H806" s="30"/>
      <c r="I806" s="30"/>
      <c r="J806" s="30"/>
      <c r="K806" s="30"/>
      <c r="L806" s="30"/>
      <c r="M806" s="30"/>
      <c r="N806" s="75"/>
      <c r="O806" s="97"/>
    </row>
    <row r="807" spans="1:15" s="2" customFormat="1" ht="18" customHeight="1" x14ac:dyDescent="0.3">
      <c r="A807" s="64" t="s">
        <v>77</v>
      </c>
      <c r="B807" s="33"/>
      <c r="C807" s="34"/>
      <c r="D807" s="34"/>
      <c r="E807" s="30"/>
      <c r="F807" s="30"/>
      <c r="G807" s="30"/>
      <c r="H807" s="30"/>
      <c r="I807" s="30"/>
      <c r="J807" s="30"/>
      <c r="K807" s="30"/>
      <c r="L807" s="30"/>
      <c r="M807" s="30"/>
      <c r="N807" s="75"/>
      <c r="O807" s="97"/>
    </row>
    <row r="808" spans="1:15" s="2" customFormat="1" ht="18" customHeight="1" x14ac:dyDescent="0.3">
      <c r="A808" s="64" t="s">
        <v>81</v>
      </c>
      <c r="B808" s="33"/>
      <c r="C808" s="34">
        <v>4</v>
      </c>
      <c r="D808" s="34">
        <v>4</v>
      </c>
      <c r="E808" s="30"/>
      <c r="F808" s="30">
        <v>4</v>
      </c>
      <c r="G808" s="30">
        <v>4</v>
      </c>
      <c r="H808" s="30"/>
      <c r="I808" s="30">
        <v>4</v>
      </c>
      <c r="J808" s="30"/>
      <c r="K808" s="30"/>
      <c r="L808" s="30"/>
      <c r="M808" s="30"/>
      <c r="N808" s="75">
        <v>30500</v>
      </c>
      <c r="O808" s="97"/>
    </row>
    <row r="809" spans="1:15" s="2" customFormat="1" ht="18" customHeight="1" x14ac:dyDescent="0.3">
      <c r="A809" s="64" t="s">
        <v>82</v>
      </c>
      <c r="B809" s="33"/>
      <c r="C809" s="34"/>
      <c r="D809" s="34"/>
      <c r="E809" s="30"/>
      <c r="F809" s="30"/>
      <c r="G809" s="30"/>
      <c r="H809" s="30"/>
      <c r="I809" s="30"/>
      <c r="J809" s="30"/>
      <c r="K809" s="30"/>
      <c r="L809" s="30"/>
      <c r="M809" s="30"/>
      <c r="N809" s="75"/>
      <c r="O809" s="97"/>
    </row>
    <row r="810" spans="1:15" s="2" customFormat="1" ht="18" customHeight="1" x14ac:dyDescent="0.3">
      <c r="A810" s="64" t="s">
        <v>111</v>
      </c>
      <c r="B810" s="33"/>
      <c r="C810" s="34"/>
      <c r="D810" s="34"/>
      <c r="E810" s="30"/>
      <c r="F810" s="30"/>
      <c r="G810" s="30"/>
      <c r="H810" s="30"/>
      <c r="I810" s="30"/>
      <c r="J810" s="30"/>
      <c r="K810" s="30"/>
      <c r="L810" s="30"/>
      <c r="M810" s="30"/>
      <c r="N810" s="75"/>
      <c r="O810" s="97"/>
    </row>
    <row r="811" spans="1:15" s="2" customFormat="1" ht="18" customHeight="1" x14ac:dyDescent="0.3">
      <c r="A811" s="64" t="s">
        <v>93</v>
      </c>
      <c r="B811" s="33"/>
      <c r="C811" s="34"/>
      <c r="D811" s="34"/>
      <c r="E811" s="30"/>
      <c r="F811" s="30"/>
      <c r="G811" s="30"/>
      <c r="H811" s="30"/>
      <c r="I811" s="30"/>
      <c r="J811" s="30"/>
      <c r="K811" s="30"/>
      <c r="L811" s="30"/>
      <c r="M811" s="30"/>
      <c r="N811" s="75"/>
      <c r="O811" s="97"/>
    </row>
    <row r="812" spans="1:15" s="2" customFormat="1" ht="18" customHeight="1" x14ac:dyDescent="0.3">
      <c r="A812" s="64" t="s">
        <v>134</v>
      </c>
      <c r="B812" s="33"/>
      <c r="C812" s="34"/>
      <c r="D812" s="34"/>
      <c r="E812" s="30"/>
      <c r="F812" s="30"/>
      <c r="G812" s="30"/>
      <c r="H812" s="30"/>
      <c r="I812" s="30"/>
      <c r="J812" s="30"/>
      <c r="K812" s="30"/>
      <c r="L812" s="30"/>
      <c r="M812" s="30"/>
      <c r="N812" s="75"/>
      <c r="O812" s="97"/>
    </row>
    <row r="813" spans="1:15" s="2" customFormat="1" ht="18" customHeight="1" x14ac:dyDescent="0.3">
      <c r="A813" s="64" t="s">
        <v>30</v>
      </c>
      <c r="B813" s="33"/>
      <c r="C813" s="34"/>
      <c r="D813" s="34"/>
      <c r="E813" s="30"/>
      <c r="F813" s="30"/>
      <c r="G813" s="30"/>
      <c r="H813" s="30"/>
      <c r="I813" s="30"/>
      <c r="J813" s="30"/>
      <c r="K813" s="30"/>
      <c r="L813" s="30"/>
      <c r="M813" s="30"/>
      <c r="N813" s="75"/>
      <c r="O813" s="97"/>
    </row>
    <row r="814" spans="1:15" s="2" customFormat="1" ht="18" customHeight="1" x14ac:dyDescent="0.3">
      <c r="A814" s="64" t="s">
        <v>33</v>
      </c>
      <c r="B814" s="33"/>
      <c r="C814" s="34"/>
      <c r="D814" s="34"/>
      <c r="E814" s="30"/>
      <c r="F814" s="30"/>
      <c r="G814" s="30"/>
      <c r="H814" s="30"/>
      <c r="I814" s="30"/>
      <c r="J814" s="30"/>
      <c r="K814" s="30"/>
      <c r="L814" s="30"/>
      <c r="M814" s="30"/>
      <c r="N814" s="75"/>
      <c r="O814" s="97"/>
    </row>
    <row r="815" spans="1:15" s="2" customFormat="1" ht="18" customHeight="1" x14ac:dyDescent="0.3">
      <c r="A815" s="64" t="s">
        <v>52</v>
      </c>
      <c r="B815" s="33"/>
      <c r="C815" s="34"/>
      <c r="D815" s="34"/>
      <c r="E815" s="30"/>
      <c r="F815" s="30"/>
      <c r="G815" s="30"/>
      <c r="H815" s="30"/>
      <c r="I815" s="30"/>
      <c r="J815" s="30"/>
      <c r="K815" s="30"/>
      <c r="L815" s="30"/>
      <c r="M815" s="30"/>
      <c r="N815" s="75"/>
      <c r="O815" s="97"/>
    </row>
    <row r="816" spans="1:15" s="2" customFormat="1" ht="18" customHeight="1" x14ac:dyDescent="0.3">
      <c r="A816" s="64" t="s">
        <v>135</v>
      </c>
      <c r="B816" s="33"/>
      <c r="C816" s="34">
        <v>6</v>
      </c>
      <c r="D816" s="34">
        <v>6</v>
      </c>
      <c r="E816" s="30"/>
      <c r="F816" s="30">
        <v>6</v>
      </c>
      <c r="G816" s="30">
        <v>6</v>
      </c>
      <c r="H816" s="30"/>
      <c r="I816" s="30">
        <v>6</v>
      </c>
      <c r="J816" s="30"/>
      <c r="K816" s="30"/>
      <c r="L816" s="30"/>
      <c r="M816" s="30"/>
      <c r="N816" s="75">
        <v>6000</v>
      </c>
      <c r="O816" s="97"/>
    </row>
    <row r="817" spans="1:15" s="2" customFormat="1" ht="18" customHeight="1" x14ac:dyDescent="0.3">
      <c r="A817" s="64" t="s">
        <v>114</v>
      </c>
      <c r="B817" s="33"/>
      <c r="C817" s="34"/>
      <c r="D817" s="34"/>
      <c r="E817" s="30"/>
      <c r="F817" s="30"/>
      <c r="G817" s="30"/>
      <c r="H817" s="30"/>
      <c r="I817" s="30"/>
      <c r="J817" s="30"/>
      <c r="K817" s="30"/>
      <c r="L817" s="30"/>
      <c r="M817" s="30"/>
      <c r="N817" s="75"/>
      <c r="O817" s="97"/>
    </row>
    <row r="818" spans="1:15" s="2" customFormat="1" ht="18" customHeight="1" x14ac:dyDescent="0.3">
      <c r="A818" s="64" t="s">
        <v>31</v>
      </c>
      <c r="B818" s="33"/>
      <c r="C818" s="34"/>
      <c r="D818" s="34"/>
      <c r="E818" s="30"/>
      <c r="F818" s="30"/>
      <c r="G818" s="30"/>
      <c r="H818" s="30"/>
      <c r="I818" s="30"/>
      <c r="J818" s="30"/>
      <c r="K818" s="30"/>
      <c r="L818" s="30"/>
      <c r="M818" s="30"/>
      <c r="N818" s="75"/>
      <c r="O818" s="97"/>
    </row>
    <row r="819" spans="1:15" s="2" customFormat="1" ht="18" customHeight="1" thickBot="1" x14ac:dyDescent="0.35">
      <c r="A819" s="65" t="s">
        <v>6</v>
      </c>
      <c r="B819" s="35">
        <v>15</v>
      </c>
      <c r="C819" s="36">
        <f t="shared" ref="C819:O819" si="58">SUM(C774:C818)</f>
        <v>220</v>
      </c>
      <c r="D819" s="36">
        <f t="shared" si="58"/>
        <v>220</v>
      </c>
      <c r="E819" s="36">
        <f t="shared" si="58"/>
        <v>0</v>
      </c>
      <c r="F819" s="36">
        <f t="shared" si="58"/>
        <v>10</v>
      </c>
      <c r="G819" s="36">
        <f t="shared" si="58"/>
        <v>10</v>
      </c>
      <c r="H819" s="36">
        <f t="shared" si="58"/>
        <v>0</v>
      </c>
      <c r="I819" s="36">
        <f t="shared" si="58"/>
        <v>10</v>
      </c>
      <c r="J819" s="36">
        <f t="shared" si="58"/>
        <v>0</v>
      </c>
      <c r="K819" s="36">
        <f t="shared" si="58"/>
        <v>0</v>
      </c>
      <c r="L819" s="36">
        <f t="shared" si="58"/>
        <v>0</v>
      </c>
      <c r="M819" s="36">
        <f t="shared" si="58"/>
        <v>0</v>
      </c>
      <c r="N819" s="76">
        <f t="shared" si="58"/>
        <v>36500</v>
      </c>
      <c r="O819" s="98">
        <f t="shared" si="58"/>
        <v>0</v>
      </c>
    </row>
    <row r="820" spans="1:15" s="2" customFormat="1" ht="18" customHeight="1" x14ac:dyDescent="0.3">
      <c r="A820" s="78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106"/>
    </row>
    <row r="821" spans="1:15" s="2" customFormat="1" ht="18" customHeight="1" thickBot="1" x14ac:dyDescent="0.35">
      <c r="A821" s="162" t="s">
        <v>23</v>
      </c>
      <c r="B821" s="163"/>
      <c r="C821" s="163"/>
      <c r="D821" s="37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106"/>
    </row>
    <row r="822" spans="1:15" s="2" customFormat="1" ht="18" customHeight="1" x14ac:dyDescent="0.3">
      <c r="A822" s="63" t="s">
        <v>25</v>
      </c>
      <c r="B822" s="31"/>
      <c r="C822" s="32">
        <v>11</v>
      </c>
      <c r="D822" s="32">
        <v>11</v>
      </c>
      <c r="E822" s="29"/>
      <c r="F822" s="29">
        <v>11</v>
      </c>
      <c r="G822" s="29">
        <v>11</v>
      </c>
      <c r="H822" s="29"/>
      <c r="I822" s="29">
        <v>9</v>
      </c>
      <c r="J822" s="29">
        <v>1</v>
      </c>
      <c r="K822" s="29">
        <v>1</v>
      </c>
      <c r="L822" s="29"/>
      <c r="M822" s="29"/>
      <c r="N822" s="74">
        <v>17000</v>
      </c>
      <c r="O822" s="104">
        <v>8000</v>
      </c>
    </row>
    <row r="823" spans="1:15" s="2" customFormat="1" ht="18" customHeight="1" x14ac:dyDescent="0.3">
      <c r="A823" s="64" t="s">
        <v>26</v>
      </c>
      <c r="B823" s="33"/>
      <c r="C823" s="34">
        <v>152</v>
      </c>
      <c r="D823" s="34">
        <v>147</v>
      </c>
      <c r="E823" s="30">
        <v>5</v>
      </c>
      <c r="F823" s="30">
        <v>152</v>
      </c>
      <c r="G823" s="30">
        <v>152</v>
      </c>
      <c r="H823" s="30"/>
      <c r="I823" s="30">
        <v>127</v>
      </c>
      <c r="J823" s="30">
        <v>10</v>
      </c>
      <c r="K823" s="30">
        <v>14</v>
      </c>
      <c r="L823" s="30">
        <v>1</v>
      </c>
      <c r="M823" s="30"/>
      <c r="N823" s="75">
        <v>222500</v>
      </c>
      <c r="O823" s="97">
        <v>55000</v>
      </c>
    </row>
    <row r="824" spans="1:15" s="2" customFormat="1" ht="18" customHeight="1" x14ac:dyDescent="0.3">
      <c r="A824" s="64" t="s">
        <v>39</v>
      </c>
      <c r="B824" s="33"/>
      <c r="C824" s="34"/>
      <c r="D824" s="34"/>
      <c r="E824" s="30"/>
      <c r="F824" s="30"/>
      <c r="G824" s="30"/>
      <c r="H824" s="30"/>
      <c r="I824" s="30"/>
      <c r="J824" s="30"/>
      <c r="K824" s="30"/>
      <c r="L824" s="30"/>
      <c r="M824" s="30"/>
      <c r="N824" s="75"/>
      <c r="O824" s="97"/>
    </row>
    <row r="825" spans="1:15" s="2" customFormat="1" ht="18" customHeight="1" x14ac:dyDescent="0.3">
      <c r="A825" s="64" t="s">
        <v>63</v>
      </c>
      <c r="B825" s="33"/>
      <c r="C825" s="34"/>
      <c r="D825" s="34"/>
      <c r="E825" s="30"/>
      <c r="F825" s="30"/>
      <c r="G825" s="30"/>
      <c r="H825" s="30"/>
      <c r="I825" s="30"/>
      <c r="J825" s="30"/>
      <c r="K825" s="30"/>
      <c r="L825" s="30"/>
      <c r="M825" s="30"/>
      <c r="N825" s="75"/>
      <c r="O825" s="97"/>
    </row>
    <row r="826" spans="1:15" s="2" customFormat="1" ht="18" customHeight="1" x14ac:dyDescent="0.3">
      <c r="A826" s="64" t="s">
        <v>79</v>
      </c>
      <c r="B826" s="33"/>
      <c r="C826" s="34"/>
      <c r="D826" s="34"/>
      <c r="E826" s="30"/>
      <c r="F826" s="30"/>
      <c r="G826" s="30"/>
      <c r="H826" s="30"/>
      <c r="I826" s="30"/>
      <c r="J826" s="30"/>
      <c r="K826" s="30"/>
      <c r="L826" s="30"/>
      <c r="M826" s="30"/>
      <c r="N826" s="75"/>
      <c r="O826" s="97"/>
    </row>
    <row r="827" spans="1:15" s="2" customFormat="1" ht="18" customHeight="1" x14ac:dyDescent="0.3">
      <c r="A827" s="64" t="s">
        <v>89</v>
      </c>
      <c r="B827" s="33"/>
      <c r="C827" s="34"/>
      <c r="D827" s="34"/>
      <c r="E827" s="30"/>
      <c r="F827" s="30"/>
      <c r="G827" s="30"/>
      <c r="H827" s="30"/>
      <c r="I827" s="30"/>
      <c r="J827" s="30"/>
      <c r="K827" s="30"/>
      <c r="L827" s="30"/>
      <c r="M827" s="30"/>
      <c r="N827" s="75"/>
      <c r="O827" s="97"/>
    </row>
    <row r="828" spans="1:15" s="2" customFormat="1" ht="18" customHeight="1" x14ac:dyDescent="0.3">
      <c r="A828" s="64" t="s">
        <v>132</v>
      </c>
      <c r="B828" s="33"/>
      <c r="C828" s="34"/>
      <c r="D828" s="34"/>
      <c r="E828" s="30"/>
      <c r="F828" s="30"/>
      <c r="G828" s="30"/>
      <c r="H828" s="30"/>
      <c r="I828" s="30"/>
      <c r="J828" s="30"/>
      <c r="K828" s="30"/>
      <c r="L828" s="30"/>
      <c r="M828" s="30"/>
      <c r="N828" s="75"/>
      <c r="O828" s="97"/>
    </row>
    <row r="829" spans="1:15" s="2" customFormat="1" ht="18" customHeight="1" x14ac:dyDescent="0.3">
      <c r="A829" s="64" t="s">
        <v>58</v>
      </c>
      <c r="B829" s="33"/>
      <c r="C829" s="34"/>
      <c r="D829" s="34"/>
      <c r="E829" s="30"/>
      <c r="F829" s="30"/>
      <c r="G829" s="30"/>
      <c r="H829" s="30"/>
      <c r="I829" s="30"/>
      <c r="J829" s="30"/>
      <c r="K829" s="30"/>
      <c r="L829" s="30"/>
      <c r="M829" s="30"/>
      <c r="N829" s="75"/>
      <c r="O829" s="97"/>
    </row>
    <row r="830" spans="1:15" s="2" customFormat="1" ht="18" customHeight="1" x14ac:dyDescent="0.3">
      <c r="A830" s="64" t="s">
        <v>90</v>
      </c>
      <c r="B830" s="33"/>
      <c r="C830" s="34"/>
      <c r="D830" s="34"/>
      <c r="E830" s="30"/>
      <c r="F830" s="30"/>
      <c r="G830" s="30"/>
      <c r="H830" s="30"/>
      <c r="I830" s="30"/>
      <c r="J830" s="30"/>
      <c r="K830" s="30"/>
      <c r="L830" s="30"/>
      <c r="M830" s="30"/>
      <c r="N830" s="75"/>
      <c r="O830" s="97"/>
    </row>
    <row r="831" spans="1:15" s="2" customFormat="1" ht="18" customHeight="1" x14ac:dyDescent="0.3">
      <c r="A831" s="64" t="s">
        <v>128</v>
      </c>
      <c r="B831" s="33"/>
      <c r="C831" s="34"/>
      <c r="D831" s="34"/>
      <c r="E831" s="30"/>
      <c r="F831" s="30"/>
      <c r="G831" s="30"/>
      <c r="H831" s="30"/>
      <c r="I831" s="30"/>
      <c r="J831" s="30"/>
      <c r="K831" s="30"/>
      <c r="L831" s="30"/>
      <c r="M831" s="30"/>
      <c r="N831" s="75"/>
      <c r="O831" s="97"/>
    </row>
    <row r="832" spans="1:15" s="2" customFormat="1" ht="18" customHeight="1" x14ac:dyDescent="0.3">
      <c r="A832" s="64" t="s">
        <v>27</v>
      </c>
      <c r="B832" s="33"/>
      <c r="C832" s="34"/>
      <c r="D832" s="34"/>
      <c r="E832" s="30"/>
      <c r="F832" s="30"/>
      <c r="G832" s="30"/>
      <c r="H832" s="30"/>
      <c r="I832" s="30"/>
      <c r="J832" s="30"/>
      <c r="K832" s="30"/>
      <c r="L832" s="30"/>
      <c r="M832" s="30"/>
      <c r="N832" s="75"/>
      <c r="O832" s="97"/>
    </row>
    <row r="833" spans="1:15" s="2" customFormat="1" ht="18" customHeight="1" x14ac:dyDescent="0.3">
      <c r="A833" s="64" t="s">
        <v>28</v>
      </c>
      <c r="B833" s="33"/>
      <c r="C833" s="34">
        <v>4</v>
      </c>
      <c r="D833" s="34">
        <v>4</v>
      </c>
      <c r="E833" s="30"/>
      <c r="F833" s="30">
        <v>4</v>
      </c>
      <c r="G833" s="30">
        <v>4</v>
      </c>
      <c r="H833" s="30"/>
      <c r="I833" s="30">
        <v>3</v>
      </c>
      <c r="J833" s="30">
        <v>1</v>
      </c>
      <c r="K833" s="30"/>
      <c r="L833" s="30"/>
      <c r="M833" s="30"/>
      <c r="N833" s="75">
        <v>4500</v>
      </c>
      <c r="O833" s="97"/>
    </row>
    <row r="834" spans="1:15" s="2" customFormat="1" ht="18" customHeight="1" x14ac:dyDescent="0.3">
      <c r="A834" s="64" t="s">
        <v>29</v>
      </c>
      <c r="B834" s="33"/>
      <c r="C834" s="34"/>
      <c r="D834" s="34"/>
      <c r="E834" s="30"/>
      <c r="F834" s="30"/>
      <c r="G834" s="30"/>
      <c r="H834" s="30"/>
      <c r="I834" s="30"/>
      <c r="J834" s="30"/>
      <c r="K834" s="30"/>
      <c r="L834" s="30"/>
      <c r="M834" s="30"/>
      <c r="N834" s="75"/>
      <c r="O834" s="97"/>
    </row>
    <row r="835" spans="1:15" s="2" customFormat="1" ht="18" customHeight="1" x14ac:dyDescent="0.3">
      <c r="A835" s="64" t="s">
        <v>62</v>
      </c>
      <c r="B835" s="33"/>
      <c r="C835" s="34"/>
      <c r="D835" s="34"/>
      <c r="E835" s="30"/>
      <c r="F835" s="30"/>
      <c r="G835" s="30"/>
      <c r="H835" s="30"/>
      <c r="I835" s="30"/>
      <c r="J835" s="30"/>
      <c r="K835" s="30"/>
      <c r="L835" s="30"/>
      <c r="M835" s="30"/>
      <c r="N835" s="75"/>
      <c r="O835" s="97"/>
    </row>
    <row r="836" spans="1:15" s="2" customFormat="1" ht="18" customHeight="1" x14ac:dyDescent="0.3">
      <c r="A836" s="64" t="s">
        <v>101</v>
      </c>
      <c r="B836" s="33"/>
      <c r="C836" s="34"/>
      <c r="D836" s="34"/>
      <c r="E836" s="30"/>
      <c r="F836" s="30"/>
      <c r="G836" s="30"/>
      <c r="H836" s="30"/>
      <c r="I836" s="30"/>
      <c r="J836" s="30"/>
      <c r="K836" s="30"/>
      <c r="L836" s="30"/>
      <c r="M836" s="30"/>
      <c r="N836" s="75"/>
      <c r="O836" s="97"/>
    </row>
    <row r="837" spans="1:15" s="2" customFormat="1" ht="18" customHeight="1" x14ac:dyDescent="0.3">
      <c r="A837" s="64" t="s">
        <v>113</v>
      </c>
      <c r="B837" s="33"/>
      <c r="C837" s="34"/>
      <c r="D837" s="34"/>
      <c r="E837" s="30"/>
      <c r="F837" s="30"/>
      <c r="G837" s="30"/>
      <c r="H837" s="30"/>
      <c r="I837" s="30"/>
      <c r="J837" s="30"/>
      <c r="K837" s="30"/>
      <c r="L837" s="30"/>
      <c r="M837" s="30"/>
      <c r="N837" s="75"/>
      <c r="O837" s="97"/>
    </row>
    <row r="838" spans="1:15" s="2" customFormat="1" ht="18" customHeight="1" x14ac:dyDescent="0.3">
      <c r="A838" s="64" t="s">
        <v>47</v>
      </c>
      <c r="B838" s="33"/>
      <c r="C838" s="34">
        <v>39</v>
      </c>
      <c r="D838" s="34">
        <v>39</v>
      </c>
      <c r="E838" s="30"/>
      <c r="F838" s="30">
        <v>39</v>
      </c>
      <c r="G838" s="30">
        <v>39</v>
      </c>
      <c r="H838" s="30"/>
      <c r="I838" s="30">
        <v>32</v>
      </c>
      <c r="J838" s="30">
        <v>7</v>
      </c>
      <c r="K838" s="30"/>
      <c r="L838" s="30"/>
      <c r="M838" s="30"/>
      <c r="N838" s="75">
        <v>67500</v>
      </c>
      <c r="O838" s="97">
        <v>16000</v>
      </c>
    </row>
    <row r="839" spans="1:15" s="2" customFormat="1" ht="18" customHeight="1" x14ac:dyDescent="0.3">
      <c r="A839" s="64" t="s">
        <v>48</v>
      </c>
      <c r="B839" s="33"/>
      <c r="C839" s="34">
        <v>3</v>
      </c>
      <c r="D839" s="34">
        <v>3</v>
      </c>
      <c r="E839" s="30"/>
      <c r="F839" s="30">
        <v>3</v>
      </c>
      <c r="G839" s="30">
        <v>3</v>
      </c>
      <c r="H839" s="30">
        <v>1</v>
      </c>
      <c r="I839" s="30">
        <v>2</v>
      </c>
      <c r="J839" s="30"/>
      <c r="K839" s="30"/>
      <c r="L839" s="30"/>
      <c r="M839" s="30"/>
      <c r="N839" s="75">
        <v>1500</v>
      </c>
      <c r="O839" s="97"/>
    </row>
    <row r="840" spans="1:15" s="2" customFormat="1" ht="18" customHeight="1" x14ac:dyDescent="0.3">
      <c r="A840" s="64" t="s">
        <v>49</v>
      </c>
      <c r="B840" s="33"/>
      <c r="C840" s="34">
        <v>1</v>
      </c>
      <c r="D840" s="34">
        <v>1</v>
      </c>
      <c r="E840" s="30"/>
      <c r="F840" s="30">
        <v>1</v>
      </c>
      <c r="G840" s="30">
        <v>1</v>
      </c>
      <c r="H840" s="30">
        <v>1</v>
      </c>
      <c r="I840" s="30"/>
      <c r="J840" s="30"/>
      <c r="K840" s="30"/>
      <c r="L840" s="30"/>
      <c r="M840" s="30"/>
      <c r="N840" s="75"/>
      <c r="O840" s="97"/>
    </row>
    <row r="841" spans="1:15" s="2" customFormat="1" ht="18" customHeight="1" x14ac:dyDescent="0.3">
      <c r="A841" s="64" t="s">
        <v>91</v>
      </c>
      <c r="B841" s="33"/>
      <c r="C841" s="34"/>
      <c r="D841" s="34"/>
      <c r="E841" s="30"/>
      <c r="F841" s="30"/>
      <c r="G841" s="30"/>
      <c r="H841" s="30"/>
      <c r="I841" s="30"/>
      <c r="J841" s="30"/>
      <c r="K841" s="30"/>
      <c r="L841" s="30"/>
      <c r="M841" s="30"/>
      <c r="N841" s="75"/>
      <c r="O841" s="97"/>
    </row>
    <row r="842" spans="1:15" s="2" customFormat="1" ht="18" customHeight="1" x14ac:dyDescent="0.3">
      <c r="A842" s="64" t="s">
        <v>50</v>
      </c>
      <c r="B842" s="33"/>
      <c r="C842" s="34"/>
      <c r="D842" s="34"/>
      <c r="E842" s="30"/>
      <c r="F842" s="30"/>
      <c r="G842" s="30"/>
      <c r="H842" s="30"/>
      <c r="I842" s="30"/>
      <c r="J842" s="30"/>
      <c r="K842" s="30"/>
      <c r="L842" s="30"/>
      <c r="M842" s="30"/>
      <c r="N842" s="75"/>
      <c r="O842" s="97"/>
    </row>
    <row r="843" spans="1:15" s="2" customFormat="1" ht="18" customHeight="1" x14ac:dyDescent="0.3">
      <c r="A843" s="64" t="s">
        <v>51</v>
      </c>
      <c r="B843" s="33"/>
      <c r="C843" s="34"/>
      <c r="D843" s="34"/>
      <c r="E843" s="30"/>
      <c r="F843" s="30"/>
      <c r="G843" s="30"/>
      <c r="H843" s="30"/>
      <c r="I843" s="30"/>
      <c r="J843" s="30"/>
      <c r="K843" s="30"/>
      <c r="L843" s="30"/>
      <c r="M843" s="30"/>
      <c r="N843" s="75"/>
      <c r="O843" s="97"/>
    </row>
    <row r="844" spans="1:15" s="2" customFormat="1" ht="18" customHeight="1" x14ac:dyDescent="0.3">
      <c r="A844" s="64" t="s">
        <v>102</v>
      </c>
      <c r="B844" s="33"/>
      <c r="C844" s="34"/>
      <c r="D844" s="34"/>
      <c r="E844" s="30"/>
      <c r="F844" s="30"/>
      <c r="G844" s="30"/>
      <c r="H844" s="30"/>
      <c r="I844" s="30"/>
      <c r="J844" s="30"/>
      <c r="K844" s="30"/>
      <c r="L844" s="30"/>
      <c r="M844" s="30"/>
      <c r="N844" s="75"/>
      <c r="O844" s="97"/>
    </row>
    <row r="845" spans="1:15" s="2" customFormat="1" ht="18" customHeight="1" x14ac:dyDescent="0.3">
      <c r="A845" s="64" t="s">
        <v>59</v>
      </c>
      <c r="B845" s="33"/>
      <c r="C845" s="34">
        <v>111</v>
      </c>
      <c r="D845" s="34">
        <v>111</v>
      </c>
      <c r="E845" s="30"/>
      <c r="F845" s="30">
        <v>111</v>
      </c>
      <c r="G845" s="30">
        <v>111</v>
      </c>
      <c r="H845" s="30"/>
      <c r="I845" s="30">
        <v>90</v>
      </c>
      <c r="J845" s="30">
        <v>19</v>
      </c>
      <c r="K845" s="30">
        <v>2</v>
      </c>
      <c r="L845" s="30"/>
      <c r="M845" s="30"/>
      <c r="N845" s="75">
        <v>270000</v>
      </c>
      <c r="O845" s="97">
        <v>60000</v>
      </c>
    </row>
    <row r="846" spans="1:15" s="2" customFormat="1" ht="18" customHeight="1" x14ac:dyDescent="0.3">
      <c r="A846" s="64" t="s">
        <v>92</v>
      </c>
      <c r="B846" s="33"/>
      <c r="C846" s="34"/>
      <c r="D846" s="34"/>
      <c r="E846" s="30"/>
      <c r="F846" s="30"/>
      <c r="G846" s="30"/>
      <c r="H846" s="30"/>
      <c r="I846" s="30"/>
      <c r="J846" s="30"/>
      <c r="K846" s="30"/>
      <c r="L846" s="30"/>
      <c r="M846" s="30"/>
      <c r="N846" s="75"/>
      <c r="O846" s="97"/>
    </row>
    <row r="847" spans="1:15" s="2" customFormat="1" ht="18" customHeight="1" x14ac:dyDescent="0.3">
      <c r="A847" s="64" t="s">
        <v>123</v>
      </c>
      <c r="B847" s="33"/>
      <c r="C847" s="34"/>
      <c r="D847" s="34"/>
      <c r="E847" s="30"/>
      <c r="F847" s="30"/>
      <c r="G847" s="30"/>
      <c r="H847" s="30"/>
      <c r="I847" s="30"/>
      <c r="J847" s="30"/>
      <c r="K847" s="30"/>
      <c r="L847" s="30"/>
      <c r="M847" s="30"/>
      <c r="N847" s="75"/>
      <c r="O847" s="97"/>
    </row>
    <row r="848" spans="1:15" s="2" customFormat="1" ht="18" customHeight="1" x14ac:dyDescent="0.3">
      <c r="A848" s="64" t="s">
        <v>124</v>
      </c>
      <c r="B848" s="33"/>
      <c r="C848" s="34"/>
      <c r="D848" s="34"/>
      <c r="E848" s="30"/>
      <c r="F848" s="30"/>
      <c r="G848" s="30"/>
      <c r="H848" s="30"/>
      <c r="I848" s="30"/>
      <c r="J848" s="30"/>
      <c r="K848" s="30"/>
      <c r="L848" s="30"/>
      <c r="M848" s="30"/>
      <c r="N848" s="75"/>
      <c r="O848" s="97"/>
    </row>
    <row r="849" spans="1:15" s="2" customFormat="1" ht="18" customHeight="1" x14ac:dyDescent="0.3">
      <c r="A849" s="64" t="s">
        <v>133</v>
      </c>
      <c r="B849" s="33"/>
      <c r="C849" s="34"/>
      <c r="D849" s="34"/>
      <c r="E849" s="30"/>
      <c r="F849" s="30"/>
      <c r="G849" s="30"/>
      <c r="H849" s="30"/>
      <c r="I849" s="30"/>
      <c r="J849" s="30"/>
      <c r="K849" s="30"/>
      <c r="L849" s="30"/>
      <c r="M849" s="30"/>
      <c r="N849" s="75"/>
      <c r="O849" s="97"/>
    </row>
    <row r="850" spans="1:15" s="2" customFormat="1" ht="18" customHeight="1" x14ac:dyDescent="0.3">
      <c r="A850" s="64" t="s">
        <v>60</v>
      </c>
      <c r="B850" s="33"/>
      <c r="C850" s="34">
        <v>4</v>
      </c>
      <c r="D850" s="34">
        <v>4</v>
      </c>
      <c r="E850" s="30"/>
      <c r="F850" s="30">
        <v>4</v>
      </c>
      <c r="G850" s="30">
        <v>4</v>
      </c>
      <c r="H850" s="30"/>
      <c r="I850" s="30">
        <v>3</v>
      </c>
      <c r="J850" s="30">
        <v>1</v>
      </c>
      <c r="K850" s="30"/>
      <c r="L850" s="30"/>
      <c r="M850" s="30"/>
      <c r="N850" s="75">
        <v>6000</v>
      </c>
      <c r="O850" s="97"/>
    </row>
    <row r="851" spans="1:15" x14ac:dyDescent="0.3">
      <c r="A851" s="64" t="s">
        <v>103</v>
      </c>
      <c r="B851" s="33"/>
      <c r="C851" s="34"/>
      <c r="D851" s="34"/>
      <c r="E851" s="30"/>
      <c r="F851" s="30"/>
      <c r="G851" s="30"/>
      <c r="H851" s="30"/>
      <c r="I851" s="30"/>
      <c r="J851" s="30"/>
      <c r="K851" s="30"/>
      <c r="L851" s="30"/>
      <c r="M851" s="30"/>
      <c r="N851" s="75"/>
      <c r="O851" s="97"/>
    </row>
    <row r="852" spans="1:15" x14ac:dyDescent="0.3">
      <c r="A852" s="64" t="s">
        <v>104</v>
      </c>
      <c r="B852" s="33"/>
      <c r="C852" s="34">
        <v>1</v>
      </c>
      <c r="D852" s="34">
        <v>1</v>
      </c>
      <c r="E852" s="30"/>
      <c r="F852" s="30">
        <v>1</v>
      </c>
      <c r="G852" s="30">
        <v>1</v>
      </c>
      <c r="H852" s="30"/>
      <c r="I852" s="30">
        <v>1</v>
      </c>
      <c r="J852" s="30"/>
      <c r="K852" s="30"/>
      <c r="L852" s="30"/>
      <c r="M852" s="30"/>
      <c r="N852" s="75">
        <v>4000</v>
      </c>
      <c r="O852" s="97"/>
    </row>
    <row r="853" spans="1:15" x14ac:dyDescent="0.3">
      <c r="A853" s="64" t="s">
        <v>115</v>
      </c>
      <c r="B853" s="33"/>
      <c r="C853" s="34">
        <v>1</v>
      </c>
      <c r="D853" s="34">
        <v>1</v>
      </c>
      <c r="E853" s="30"/>
      <c r="F853" s="30">
        <v>1</v>
      </c>
      <c r="G853" s="30">
        <v>1</v>
      </c>
      <c r="H853" s="30"/>
      <c r="I853" s="30">
        <v>1</v>
      </c>
      <c r="J853" s="30"/>
      <c r="K853" s="30"/>
      <c r="L853" s="30"/>
      <c r="M853" s="30"/>
      <c r="N853" s="75">
        <v>4000</v>
      </c>
      <c r="O853" s="97"/>
    </row>
    <row r="854" spans="1:15" x14ac:dyDescent="0.3">
      <c r="A854" s="64" t="s">
        <v>61</v>
      </c>
      <c r="B854" s="33"/>
      <c r="C854" s="34">
        <v>8</v>
      </c>
      <c r="D854" s="34">
        <v>8</v>
      </c>
      <c r="E854" s="30"/>
      <c r="F854" s="30">
        <v>8</v>
      </c>
      <c r="G854" s="30">
        <v>8</v>
      </c>
      <c r="H854" s="30"/>
      <c r="I854" s="30">
        <v>1</v>
      </c>
      <c r="J854" s="30"/>
      <c r="K854" s="30">
        <v>7</v>
      </c>
      <c r="L854" s="30"/>
      <c r="M854" s="30"/>
      <c r="N854" s="75">
        <v>1000</v>
      </c>
      <c r="O854" s="97"/>
    </row>
    <row r="855" spans="1:15" x14ac:dyDescent="0.3">
      <c r="A855" s="64" t="s">
        <v>77</v>
      </c>
      <c r="B855" s="33"/>
      <c r="C855" s="34"/>
      <c r="D855" s="34"/>
      <c r="E855" s="30"/>
      <c r="F855" s="30"/>
      <c r="G855" s="30"/>
      <c r="H855" s="30"/>
      <c r="I855" s="30"/>
      <c r="J855" s="30"/>
      <c r="K855" s="30"/>
      <c r="L855" s="30"/>
      <c r="M855" s="30"/>
      <c r="N855" s="75"/>
      <c r="O855" s="97"/>
    </row>
    <row r="856" spans="1:15" x14ac:dyDescent="0.3">
      <c r="A856" s="64" t="s">
        <v>81</v>
      </c>
      <c r="B856" s="33"/>
      <c r="C856" s="34">
        <v>2</v>
      </c>
      <c r="D856" s="34">
        <v>2</v>
      </c>
      <c r="E856" s="30"/>
      <c r="F856" s="30">
        <v>2</v>
      </c>
      <c r="G856" s="30">
        <v>2</v>
      </c>
      <c r="H856" s="30"/>
      <c r="I856" s="30">
        <v>2</v>
      </c>
      <c r="J856" s="30"/>
      <c r="K856" s="30"/>
      <c r="L856" s="30"/>
      <c r="M856" s="30"/>
      <c r="N856" s="75">
        <v>1500</v>
      </c>
      <c r="O856" s="97"/>
    </row>
    <row r="857" spans="1:15" x14ac:dyDescent="0.3">
      <c r="A857" s="64" t="s">
        <v>82</v>
      </c>
      <c r="B857" s="33"/>
      <c r="C857" s="34"/>
      <c r="D857" s="34"/>
      <c r="E857" s="30"/>
      <c r="F857" s="30"/>
      <c r="G857" s="30"/>
      <c r="H857" s="30"/>
      <c r="I857" s="30"/>
      <c r="J857" s="30"/>
      <c r="K857" s="30"/>
      <c r="L857" s="30"/>
      <c r="M857" s="30"/>
      <c r="N857" s="75"/>
      <c r="O857" s="97"/>
    </row>
    <row r="858" spans="1:15" x14ac:dyDescent="0.3">
      <c r="A858" s="64" t="s">
        <v>111</v>
      </c>
      <c r="B858" s="33"/>
      <c r="C858" s="34"/>
      <c r="D858" s="34"/>
      <c r="E858" s="30"/>
      <c r="F858" s="30"/>
      <c r="G858" s="30"/>
      <c r="H858" s="30"/>
      <c r="I858" s="30"/>
      <c r="J858" s="30"/>
      <c r="K858" s="30"/>
      <c r="L858" s="30"/>
      <c r="M858" s="30"/>
      <c r="N858" s="75"/>
      <c r="O858" s="97"/>
    </row>
    <row r="859" spans="1:15" x14ac:dyDescent="0.3">
      <c r="A859" s="64" t="s">
        <v>93</v>
      </c>
      <c r="B859" s="33"/>
      <c r="C859" s="34"/>
      <c r="D859" s="34"/>
      <c r="E859" s="30"/>
      <c r="F859" s="30"/>
      <c r="G859" s="30"/>
      <c r="H859" s="30"/>
      <c r="I859" s="30"/>
      <c r="J859" s="30"/>
      <c r="K859" s="30"/>
      <c r="L859" s="30"/>
      <c r="M859" s="30"/>
      <c r="N859" s="75"/>
      <c r="O859" s="97"/>
    </row>
    <row r="860" spans="1:15" x14ac:dyDescent="0.3">
      <c r="A860" s="64" t="s">
        <v>134</v>
      </c>
      <c r="B860" s="33"/>
      <c r="C860" s="34"/>
      <c r="D860" s="34"/>
      <c r="E860" s="30"/>
      <c r="F860" s="30"/>
      <c r="G860" s="30"/>
      <c r="H860" s="30"/>
      <c r="I860" s="30"/>
      <c r="J860" s="30"/>
      <c r="K860" s="30"/>
      <c r="L860" s="30"/>
      <c r="M860" s="30"/>
      <c r="N860" s="75"/>
      <c r="O860" s="97"/>
    </row>
    <row r="861" spans="1:15" x14ac:dyDescent="0.3">
      <c r="A861" s="64" t="s">
        <v>30</v>
      </c>
      <c r="B861" s="33"/>
      <c r="C861" s="34"/>
      <c r="D861" s="34"/>
      <c r="E861" s="30"/>
      <c r="F861" s="30"/>
      <c r="G861" s="30"/>
      <c r="H861" s="30"/>
      <c r="I861" s="30"/>
      <c r="J861" s="30"/>
      <c r="K861" s="30"/>
      <c r="L861" s="30"/>
      <c r="M861" s="30"/>
      <c r="N861" s="75"/>
      <c r="O861" s="118"/>
    </row>
    <row r="862" spans="1:15" x14ac:dyDescent="0.3">
      <c r="A862" s="64" t="s">
        <v>33</v>
      </c>
      <c r="B862" s="33"/>
      <c r="C862" s="34"/>
      <c r="D862" s="34"/>
      <c r="E862" s="30"/>
      <c r="F862" s="30"/>
      <c r="G862" s="30"/>
      <c r="H862" s="30"/>
      <c r="I862" s="30"/>
      <c r="J862" s="30"/>
      <c r="K862" s="30"/>
      <c r="L862" s="30"/>
      <c r="M862" s="30"/>
      <c r="N862" s="75"/>
      <c r="O862" s="118"/>
    </row>
    <row r="863" spans="1:15" x14ac:dyDescent="0.3">
      <c r="A863" s="64" t="s">
        <v>52</v>
      </c>
      <c r="B863" s="33"/>
      <c r="C863" s="34"/>
      <c r="D863" s="34"/>
      <c r="E863" s="30"/>
      <c r="F863" s="30"/>
      <c r="G863" s="30"/>
      <c r="H863" s="30"/>
      <c r="I863" s="30"/>
      <c r="J863" s="30"/>
      <c r="K863" s="30"/>
      <c r="L863" s="30"/>
      <c r="M863" s="30"/>
      <c r="N863" s="75"/>
      <c r="O863" s="118"/>
    </row>
    <row r="864" spans="1:15" x14ac:dyDescent="0.3">
      <c r="A864" s="64" t="s">
        <v>135</v>
      </c>
      <c r="B864" s="33"/>
      <c r="C864" s="34"/>
      <c r="D864" s="34"/>
      <c r="E864" s="30"/>
      <c r="F864" s="30"/>
      <c r="G864" s="30"/>
      <c r="H864" s="30"/>
      <c r="I864" s="30"/>
      <c r="J864" s="30"/>
      <c r="K864" s="30"/>
      <c r="L864" s="30"/>
      <c r="M864" s="30"/>
      <c r="N864" s="75"/>
      <c r="O864" s="118"/>
    </row>
    <row r="865" spans="1:15" x14ac:dyDescent="0.3">
      <c r="A865" s="64" t="s">
        <v>114</v>
      </c>
      <c r="B865" s="33"/>
      <c r="C865" s="34"/>
      <c r="D865" s="34"/>
      <c r="E865" s="30"/>
      <c r="F865" s="30"/>
      <c r="G865" s="30"/>
      <c r="H865" s="30"/>
      <c r="I865" s="30"/>
      <c r="J865" s="30"/>
      <c r="K865" s="30"/>
      <c r="L865" s="30"/>
      <c r="M865" s="30"/>
      <c r="N865" s="75"/>
      <c r="O865" s="118"/>
    </row>
    <row r="866" spans="1:15" x14ac:dyDescent="0.3">
      <c r="A866" s="64" t="s">
        <v>31</v>
      </c>
      <c r="B866" s="33"/>
      <c r="C866" s="34"/>
      <c r="D866" s="34"/>
      <c r="E866" s="30"/>
      <c r="F866" s="30"/>
      <c r="G866" s="30"/>
      <c r="H866" s="30"/>
      <c r="I866" s="30"/>
      <c r="J866" s="30"/>
      <c r="K866" s="30"/>
      <c r="L866" s="30"/>
      <c r="M866" s="30"/>
      <c r="N866" s="75"/>
      <c r="O866" s="118"/>
    </row>
    <row r="867" spans="1:15" thickBot="1" x14ac:dyDescent="0.3">
      <c r="A867" s="65" t="s">
        <v>6</v>
      </c>
      <c r="B867" s="35">
        <v>12</v>
      </c>
      <c r="C867" s="36">
        <f t="shared" ref="C867:O867" si="59">SUM(C822:C866)</f>
        <v>337</v>
      </c>
      <c r="D867" s="36">
        <f t="shared" si="59"/>
        <v>332</v>
      </c>
      <c r="E867" s="36">
        <f t="shared" si="59"/>
        <v>5</v>
      </c>
      <c r="F867" s="36">
        <f t="shared" si="59"/>
        <v>337</v>
      </c>
      <c r="G867" s="36">
        <f t="shared" si="59"/>
        <v>337</v>
      </c>
      <c r="H867" s="36">
        <f t="shared" si="59"/>
        <v>2</v>
      </c>
      <c r="I867" s="36">
        <f t="shared" si="59"/>
        <v>271</v>
      </c>
      <c r="J867" s="36">
        <f t="shared" si="59"/>
        <v>39</v>
      </c>
      <c r="K867" s="36">
        <f t="shared" si="59"/>
        <v>24</v>
      </c>
      <c r="L867" s="36">
        <f t="shared" si="59"/>
        <v>1</v>
      </c>
      <c r="M867" s="36">
        <f t="shared" si="59"/>
        <v>0</v>
      </c>
      <c r="N867" s="76">
        <f t="shared" si="59"/>
        <v>599500</v>
      </c>
      <c r="O867" s="130">
        <f t="shared" si="59"/>
        <v>139000</v>
      </c>
    </row>
    <row r="868" spans="1:15" x14ac:dyDescent="0.3">
      <c r="A868" s="78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106"/>
    </row>
    <row r="869" spans="1:15" ht="36.75" customHeight="1" thickBot="1" x14ac:dyDescent="0.35">
      <c r="A869" s="162" t="s">
        <v>24</v>
      </c>
      <c r="B869" s="163"/>
      <c r="C869" s="163"/>
      <c r="D869" s="37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106"/>
    </row>
    <row r="870" spans="1:15" x14ac:dyDescent="0.3">
      <c r="A870" s="63" t="s">
        <v>25</v>
      </c>
      <c r="B870" s="31"/>
      <c r="C870" s="32"/>
      <c r="D870" s="32"/>
      <c r="E870" s="29"/>
      <c r="F870" s="29"/>
      <c r="G870" s="29"/>
      <c r="H870" s="29"/>
      <c r="I870" s="29"/>
      <c r="J870" s="29"/>
      <c r="K870" s="29"/>
      <c r="L870" s="29"/>
      <c r="M870" s="29"/>
      <c r="N870" s="74"/>
      <c r="O870" s="104"/>
    </row>
    <row r="871" spans="1:15" x14ac:dyDescent="0.3">
      <c r="A871" s="64" t="s">
        <v>26</v>
      </c>
      <c r="B871" s="33"/>
      <c r="C871" s="34">
        <v>17</v>
      </c>
      <c r="D871" s="34">
        <v>5</v>
      </c>
      <c r="E871" s="30">
        <v>12</v>
      </c>
      <c r="F871" s="30">
        <v>17</v>
      </c>
      <c r="G871" s="30">
        <v>17</v>
      </c>
      <c r="H871" s="30">
        <v>2</v>
      </c>
      <c r="I871" s="30">
        <v>2</v>
      </c>
      <c r="J871" s="30"/>
      <c r="K871" s="30">
        <v>13</v>
      </c>
      <c r="L871" s="30"/>
      <c r="M871" s="30"/>
      <c r="N871" s="75">
        <v>3000</v>
      </c>
      <c r="O871" s="97">
        <v>1000</v>
      </c>
    </row>
    <row r="872" spans="1:15" x14ac:dyDescent="0.3">
      <c r="A872" s="64" t="s">
        <v>39</v>
      </c>
      <c r="B872" s="33"/>
      <c r="C872" s="34"/>
      <c r="D872" s="34"/>
      <c r="E872" s="30"/>
      <c r="F872" s="30"/>
      <c r="G872" s="30"/>
      <c r="H872" s="30"/>
      <c r="I872" s="30"/>
      <c r="J872" s="30"/>
      <c r="K872" s="30"/>
      <c r="L872" s="30"/>
      <c r="M872" s="30"/>
      <c r="N872" s="75"/>
      <c r="O872" s="97"/>
    </row>
    <row r="873" spans="1:15" x14ac:dyDescent="0.3">
      <c r="A873" s="64" t="s">
        <v>63</v>
      </c>
      <c r="B873" s="33"/>
      <c r="C873" s="34">
        <v>11</v>
      </c>
      <c r="D873" s="34"/>
      <c r="E873" s="30">
        <v>11</v>
      </c>
      <c r="F873" s="30">
        <v>11</v>
      </c>
      <c r="G873" s="30">
        <v>11</v>
      </c>
      <c r="H873" s="30">
        <v>11</v>
      </c>
      <c r="I873" s="30"/>
      <c r="J873" s="30"/>
      <c r="K873" s="30"/>
      <c r="L873" s="30"/>
      <c r="M873" s="30"/>
      <c r="N873" s="75"/>
      <c r="O873" s="97"/>
    </row>
    <row r="874" spans="1:15" x14ac:dyDescent="0.3">
      <c r="A874" s="64" t="s">
        <v>79</v>
      </c>
      <c r="B874" s="33"/>
      <c r="C874" s="34"/>
      <c r="D874" s="34"/>
      <c r="E874" s="30"/>
      <c r="F874" s="30"/>
      <c r="G874" s="30"/>
      <c r="H874" s="30"/>
      <c r="I874" s="30"/>
      <c r="J874" s="30"/>
      <c r="K874" s="30"/>
      <c r="L874" s="30"/>
      <c r="M874" s="30"/>
      <c r="N874" s="75"/>
      <c r="O874" s="97"/>
    </row>
    <row r="875" spans="1:15" x14ac:dyDescent="0.3">
      <c r="A875" s="64" t="s">
        <v>89</v>
      </c>
      <c r="B875" s="33"/>
      <c r="C875" s="34"/>
      <c r="D875" s="34"/>
      <c r="E875" s="30"/>
      <c r="F875" s="30"/>
      <c r="G875" s="30"/>
      <c r="H875" s="30"/>
      <c r="I875" s="30"/>
      <c r="J875" s="30"/>
      <c r="K875" s="30"/>
      <c r="L875" s="30"/>
      <c r="M875" s="30"/>
      <c r="N875" s="75"/>
      <c r="O875" s="97"/>
    </row>
    <row r="876" spans="1:15" x14ac:dyDescent="0.3">
      <c r="A876" s="64" t="s">
        <v>132</v>
      </c>
      <c r="B876" s="33"/>
      <c r="C876" s="34"/>
      <c r="D876" s="34"/>
      <c r="E876" s="30"/>
      <c r="F876" s="30"/>
      <c r="G876" s="30"/>
      <c r="H876" s="30"/>
      <c r="I876" s="30"/>
      <c r="J876" s="30"/>
      <c r="K876" s="30"/>
      <c r="L876" s="30"/>
      <c r="M876" s="30"/>
      <c r="N876" s="75"/>
      <c r="O876" s="97"/>
    </row>
    <row r="877" spans="1:15" x14ac:dyDescent="0.3">
      <c r="A877" s="64" t="s">
        <v>58</v>
      </c>
      <c r="B877" s="33"/>
      <c r="C877" s="34"/>
      <c r="D877" s="34"/>
      <c r="E877" s="30"/>
      <c r="F877" s="30"/>
      <c r="G877" s="30"/>
      <c r="H877" s="30"/>
      <c r="I877" s="30"/>
      <c r="J877" s="30"/>
      <c r="K877" s="30"/>
      <c r="L877" s="30"/>
      <c r="M877" s="30"/>
      <c r="N877" s="75"/>
      <c r="O877" s="97"/>
    </row>
    <row r="878" spans="1:15" x14ac:dyDescent="0.3">
      <c r="A878" s="64" t="s">
        <v>90</v>
      </c>
      <c r="B878" s="33"/>
      <c r="C878" s="34"/>
      <c r="D878" s="34"/>
      <c r="E878" s="30"/>
      <c r="F878" s="30"/>
      <c r="G878" s="30"/>
      <c r="H878" s="30"/>
      <c r="I878" s="30"/>
      <c r="J878" s="30"/>
      <c r="K878" s="30"/>
      <c r="L878" s="30"/>
      <c r="M878" s="30"/>
      <c r="N878" s="75"/>
      <c r="O878" s="97"/>
    </row>
    <row r="879" spans="1:15" x14ac:dyDescent="0.3">
      <c r="A879" s="64" t="s">
        <v>128</v>
      </c>
      <c r="B879" s="33"/>
      <c r="C879" s="34"/>
      <c r="D879" s="34"/>
      <c r="E879" s="30"/>
      <c r="F879" s="30"/>
      <c r="G879" s="30"/>
      <c r="H879" s="30"/>
      <c r="I879" s="30"/>
      <c r="J879" s="30"/>
      <c r="K879" s="30"/>
      <c r="L879" s="30"/>
      <c r="M879" s="30"/>
      <c r="N879" s="75"/>
      <c r="O879" s="97"/>
    </row>
    <row r="880" spans="1:15" x14ac:dyDescent="0.3">
      <c r="A880" s="64" t="s">
        <v>27</v>
      </c>
      <c r="B880" s="33"/>
      <c r="C880" s="34"/>
      <c r="D880" s="34"/>
      <c r="E880" s="30"/>
      <c r="F880" s="30"/>
      <c r="G880" s="30"/>
      <c r="H880" s="30"/>
      <c r="I880" s="30"/>
      <c r="J880" s="30"/>
      <c r="K880" s="30"/>
      <c r="L880" s="30"/>
      <c r="M880" s="30"/>
      <c r="N880" s="75"/>
      <c r="O880" s="97"/>
    </row>
    <row r="881" spans="1:15" x14ac:dyDescent="0.3">
      <c r="A881" s="64" t="s">
        <v>28</v>
      </c>
      <c r="B881" s="33"/>
      <c r="C881" s="34">
        <v>4</v>
      </c>
      <c r="D881" s="34">
        <v>4</v>
      </c>
      <c r="E881" s="30"/>
      <c r="F881" s="30">
        <v>4</v>
      </c>
      <c r="G881" s="30">
        <v>4</v>
      </c>
      <c r="H881" s="30"/>
      <c r="I881" s="30">
        <v>4</v>
      </c>
      <c r="J881" s="30"/>
      <c r="K881" s="30"/>
      <c r="L881" s="30"/>
      <c r="M881" s="30"/>
      <c r="N881" s="75">
        <v>4000</v>
      </c>
      <c r="O881" s="97"/>
    </row>
    <row r="882" spans="1:15" x14ac:dyDescent="0.3">
      <c r="A882" s="64" t="s">
        <v>29</v>
      </c>
      <c r="B882" s="33"/>
      <c r="C882" s="34"/>
      <c r="D882" s="34"/>
      <c r="E882" s="30"/>
      <c r="F882" s="30"/>
      <c r="G882" s="30"/>
      <c r="H882" s="30"/>
      <c r="I882" s="30"/>
      <c r="J882" s="30"/>
      <c r="K882" s="30"/>
      <c r="L882" s="30"/>
      <c r="M882" s="30"/>
      <c r="N882" s="75"/>
      <c r="O882" s="97"/>
    </row>
    <row r="883" spans="1:15" x14ac:dyDescent="0.3">
      <c r="A883" s="64" t="s">
        <v>62</v>
      </c>
      <c r="B883" s="33"/>
      <c r="C883" s="34"/>
      <c r="D883" s="34"/>
      <c r="E883" s="30"/>
      <c r="F883" s="30"/>
      <c r="G883" s="30"/>
      <c r="H883" s="30"/>
      <c r="I883" s="30"/>
      <c r="J883" s="30"/>
      <c r="K883" s="30"/>
      <c r="L883" s="30"/>
      <c r="M883" s="30"/>
      <c r="N883" s="75"/>
      <c r="O883" s="97"/>
    </row>
    <row r="884" spans="1:15" x14ac:dyDescent="0.3">
      <c r="A884" s="64" t="s">
        <v>101</v>
      </c>
      <c r="B884" s="33"/>
      <c r="C884" s="34"/>
      <c r="D884" s="34"/>
      <c r="E884" s="30"/>
      <c r="F884" s="30"/>
      <c r="G884" s="30"/>
      <c r="H884" s="30"/>
      <c r="I884" s="30"/>
      <c r="J884" s="30"/>
      <c r="K884" s="30"/>
      <c r="L884" s="30"/>
      <c r="M884" s="30"/>
      <c r="N884" s="75"/>
      <c r="O884" s="97"/>
    </row>
    <row r="885" spans="1:15" x14ac:dyDescent="0.3">
      <c r="A885" s="64" t="s">
        <v>113</v>
      </c>
      <c r="B885" s="33"/>
      <c r="C885" s="34"/>
      <c r="D885" s="34"/>
      <c r="E885" s="30"/>
      <c r="F885" s="30"/>
      <c r="G885" s="30"/>
      <c r="H885" s="30"/>
      <c r="I885" s="30"/>
      <c r="J885" s="30"/>
      <c r="K885" s="30"/>
      <c r="L885" s="30"/>
      <c r="M885" s="30"/>
      <c r="N885" s="75"/>
      <c r="O885" s="97"/>
    </row>
    <row r="886" spans="1:15" x14ac:dyDescent="0.3">
      <c r="A886" s="64" t="s">
        <v>47</v>
      </c>
      <c r="B886" s="33"/>
      <c r="C886" s="34">
        <v>110</v>
      </c>
      <c r="D886" s="34">
        <v>67</v>
      </c>
      <c r="E886" s="30">
        <v>43</v>
      </c>
      <c r="F886" s="30">
        <v>110</v>
      </c>
      <c r="G886" s="30">
        <v>110</v>
      </c>
      <c r="H886" s="30">
        <v>41</v>
      </c>
      <c r="I886" s="30">
        <v>58</v>
      </c>
      <c r="J886" s="30">
        <v>9</v>
      </c>
      <c r="K886" s="30">
        <v>2</v>
      </c>
      <c r="L886" s="30"/>
      <c r="M886" s="30"/>
      <c r="N886" s="75">
        <v>132000</v>
      </c>
      <c r="O886" s="97">
        <v>46000</v>
      </c>
    </row>
    <row r="887" spans="1:15" x14ac:dyDescent="0.3">
      <c r="A887" s="64" t="s">
        <v>48</v>
      </c>
      <c r="B887" s="33"/>
      <c r="C887" s="34">
        <v>22</v>
      </c>
      <c r="D887" s="34">
        <v>3</v>
      </c>
      <c r="E887" s="30">
        <v>19</v>
      </c>
      <c r="F887" s="30">
        <v>22</v>
      </c>
      <c r="G887" s="30">
        <v>22</v>
      </c>
      <c r="H887" s="30">
        <v>5</v>
      </c>
      <c r="I887" s="30">
        <v>9</v>
      </c>
      <c r="J887" s="30">
        <v>7</v>
      </c>
      <c r="K887" s="30">
        <v>1</v>
      </c>
      <c r="L887" s="30"/>
      <c r="M887" s="30"/>
      <c r="N887" s="75">
        <v>7500</v>
      </c>
      <c r="O887" s="97"/>
    </row>
    <row r="888" spans="1:15" x14ac:dyDescent="0.3">
      <c r="A888" s="64" t="s">
        <v>49</v>
      </c>
      <c r="B888" s="33"/>
      <c r="C888" s="34"/>
      <c r="D888" s="34"/>
      <c r="E888" s="30"/>
      <c r="F888" s="30"/>
      <c r="G888" s="30"/>
      <c r="H888" s="30"/>
      <c r="I888" s="30"/>
      <c r="J888" s="30"/>
      <c r="K888" s="30"/>
      <c r="L888" s="30"/>
      <c r="M888" s="30"/>
      <c r="N888" s="75"/>
      <c r="O888" s="97"/>
    </row>
    <row r="889" spans="1:15" x14ac:dyDescent="0.3">
      <c r="A889" s="64" t="s">
        <v>91</v>
      </c>
      <c r="B889" s="33"/>
      <c r="C889" s="34"/>
      <c r="D889" s="34"/>
      <c r="E889" s="30"/>
      <c r="F889" s="30"/>
      <c r="G889" s="30"/>
      <c r="H889" s="30"/>
      <c r="I889" s="30"/>
      <c r="J889" s="30"/>
      <c r="K889" s="30"/>
      <c r="L889" s="30"/>
      <c r="M889" s="30"/>
      <c r="N889" s="75"/>
      <c r="O889" s="97"/>
    </row>
    <row r="890" spans="1:15" x14ac:dyDescent="0.3">
      <c r="A890" s="64" t="s">
        <v>50</v>
      </c>
      <c r="B890" s="33"/>
      <c r="C890" s="34"/>
      <c r="D890" s="34"/>
      <c r="E890" s="30"/>
      <c r="F890" s="30"/>
      <c r="G890" s="30"/>
      <c r="H890" s="30"/>
      <c r="I890" s="30"/>
      <c r="J890" s="30"/>
      <c r="K890" s="30"/>
      <c r="L890" s="30"/>
      <c r="M890" s="30"/>
      <c r="N890" s="75"/>
      <c r="O890" s="97"/>
    </row>
    <row r="891" spans="1:15" x14ac:dyDescent="0.3">
      <c r="A891" s="64" t="s">
        <v>51</v>
      </c>
      <c r="B891" s="33"/>
      <c r="C891" s="34"/>
      <c r="D891" s="34"/>
      <c r="E891" s="30"/>
      <c r="F891" s="30"/>
      <c r="G891" s="30"/>
      <c r="H891" s="30"/>
      <c r="I891" s="30"/>
      <c r="J891" s="30"/>
      <c r="K891" s="30"/>
      <c r="L891" s="30"/>
      <c r="M891" s="30"/>
      <c r="N891" s="75"/>
      <c r="O891" s="97"/>
    </row>
    <row r="892" spans="1:15" x14ac:dyDescent="0.3">
      <c r="A892" s="64" t="s">
        <v>102</v>
      </c>
      <c r="B892" s="33"/>
      <c r="C892" s="34"/>
      <c r="D892" s="34"/>
      <c r="E892" s="30"/>
      <c r="F892" s="30"/>
      <c r="G892" s="30"/>
      <c r="H892" s="30"/>
      <c r="I892" s="30"/>
      <c r="J892" s="30"/>
      <c r="K892" s="30"/>
      <c r="L892" s="30"/>
      <c r="M892" s="30"/>
      <c r="N892" s="75"/>
      <c r="O892" s="97"/>
    </row>
    <row r="893" spans="1:15" x14ac:dyDescent="0.3">
      <c r="A893" s="64" t="s">
        <v>59</v>
      </c>
      <c r="B893" s="33"/>
      <c r="C893" s="34">
        <v>32</v>
      </c>
      <c r="D893" s="34">
        <v>15</v>
      </c>
      <c r="E893" s="30">
        <v>17</v>
      </c>
      <c r="F893" s="30">
        <v>32</v>
      </c>
      <c r="G893" s="30">
        <v>32</v>
      </c>
      <c r="H893" s="30">
        <v>8</v>
      </c>
      <c r="I893" s="30">
        <v>17</v>
      </c>
      <c r="J893" s="30">
        <v>6</v>
      </c>
      <c r="K893" s="30">
        <v>1</v>
      </c>
      <c r="L893" s="30"/>
      <c r="M893" s="30"/>
      <c r="N893" s="75">
        <v>53000</v>
      </c>
      <c r="O893" s="97">
        <v>3000</v>
      </c>
    </row>
    <row r="894" spans="1:15" x14ac:dyDescent="0.3">
      <c r="A894" s="64" t="s">
        <v>92</v>
      </c>
      <c r="B894" s="33"/>
      <c r="C894" s="34"/>
      <c r="D894" s="34"/>
      <c r="E894" s="30"/>
      <c r="F894" s="30"/>
      <c r="G894" s="30"/>
      <c r="H894" s="30"/>
      <c r="I894" s="30"/>
      <c r="J894" s="30"/>
      <c r="K894" s="30"/>
      <c r="L894" s="30"/>
      <c r="M894" s="30"/>
      <c r="N894" s="75"/>
      <c r="O894" s="97"/>
    </row>
    <row r="895" spans="1:15" x14ac:dyDescent="0.3">
      <c r="A895" s="64" t="s">
        <v>123</v>
      </c>
      <c r="B895" s="33"/>
      <c r="C895" s="34"/>
      <c r="D895" s="34"/>
      <c r="E895" s="30"/>
      <c r="F895" s="30"/>
      <c r="G895" s="30"/>
      <c r="H895" s="30"/>
      <c r="I895" s="30"/>
      <c r="J895" s="30"/>
      <c r="K895" s="30"/>
      <c r="L895" s="30"/>
      <c r="M895" s="30"/>
      <c r="N895" s="75"/>
      <c r="O895" s="97"/>
    </row>
    <row r="896" spans="1:15" x14ac:dyDescent="0.3">
      <c r="A896" s="64" t="s">
        <v>124</v>
      </c>
      <c r="B896" s="33"/>
      <c r="C896" s="34"/>
      <c r="D896" s="34"/>
      <c r="E896" s="30"/>
      <c r="F896" s="30"/>
      <c r="G896" s="30"/>
      <c r="H896" s="30"/>
      <c r="I896" s="30"/>
      <c r="J896" s="30"/>
      <c r="K896" s="30"/>
      <c r="L896" s="30"/>
      <c r="M896" s="30"/>
      <c r="N896" s="75"/>
      <c r="O896" s="97"/>
    </row>
    <row r="897" spans="1:15" x14ac:dyDescent="0.3">
      <c r="A897" s="64" t="s">
        <v>133</v>
      </c>
      <c r="B897" s="33"/>
      <c r="C897" s="34"/>
      <c r="D897" s="34"/>
      <c r="E897" s="30"/>
      <c r="F897" s="30"/>
      <c r="G897" s="30"/>
      <c r="H897" s="30"/>
      <c r="I897" s="30"/>
      <c r="J897" s="30"/>
      <c r="K897" s="30"/>
      <c r="L897" s="30"/>
      <c r="M897" s="30"/>
      <c r="N897" s="75"/>
      <c r="O897" s="97"/>
    </row>
    <row r="898" spans="1:15" x14ac:dyDescent="0.3">
      <c r="A898" s="64" t="s">
        <v>60</v>
      </c>
      <c r="B898" s="33"/>
      <c r="C898" s="34">
        <v>15</v>
      </c>
      <c r="D898" s="34"/>
      <c r="E898" s="30">
        <v>15</v>
      </c>
      <c r="F898" s="30">
        <v>15</v>
      </c>
      <c r="G898" s="30">
        <v>15</v>
      </c>
      <c r="H898" s="30">
        <v>2</v>
      </c>
      <c r="I898" s="30">
        <v>3</v>
      </c>
      <c r="J898" s="30">
        <v>10</v>
      </c>
      <c r="K898" s="30"/>
      <c r="L898" s="30"/>
      <c r="M898" s="30"/>
      <c r="N898" s="75">
        <v>6000</v>
      </c>
      <c r="O898" s="97"/>
    </row>
    <row r="899" spans="1:15" x14ac:dyDescent="0.3">
      <c r="A899" s="64" t="s">
        <v>103</v>
      </c>
      <c r="B899" s="33"/>
      <c r="C899" s="34"/>
      <c r="D899" s="34"/>
      <c r="E899" s="30"/>
      <c r="F899" s="30"/>
      <c r="G899" s="30"/>
      <c r="H899" s="30"/>
      <c r="I899" s="30"/>
      <c r="J899" s="30"/>
      <c r="K899" s="30"/>
      <c r="L899" s="30"/>
      <c r="M899" s="30"/>
      <c r="N899" s="75"/>
      <c r="O899" s="97"/>
    </row>
    <row r="900" spans="1:15" x14ac:dyDescent="0.3">
      <c r="A900" s="64" t="s">
        <v>104</v>
      </c>
      <c r="B900" s="33"/>
      <c r="C900" s="34"/>
      <c r="D900" s="34"/>
      <c r="E900" s="30"/>
      <c r="F900" s="30"/>
      <c r="G900" s="30"/>
      <c r="H900" s="30"/>
      <c r="I900" s="30"/>
      <c r="J900" s="30"/>
      <c r="K900" s="30"/>
      <c r="L900" s="30"/>
      <c r="M900" s="30"/>
      <c r="N900" s="75"/>
      <c r="O900" s="97"/>
    </row>
    <row r="901" spans="1:15" x14ac:dyDescent="0.3">
      <c r="A901" s="64" t="s">
        <v>115</v>
      </c>
      <c r="B901" s="33"/>
      <c r="C901" s="34"/>
      <c r="D901" s="34"/>
      <c r="E901" s="30"/>
      <c r="F901" s="30"/>
      <c r="G901" s="30"/>
      <c r="H901" s="30"/>
      <c r="I901" s="30"/>
      <c r="J901" s="30"/>
      <c r="K901" s="30"/>
      <c r="L901" s="30"/>
      <c r="M901" s="30"/>
      <c r="N901" s="75"/>
      <c r="O901" s="97"/>
    </row>
    <row r="902" spans="1:15" x14ac:dyDescent="0.3">
      <c r="A902" s="64" t="s">
        <v>61</v>
      </c>
      <c r="B902" s="33"/>
      <c r="C902" s="34">
        <v>1</v>
      </c>
      <c r="D902" s="34"/>
      <c r="E902" s="30">
        <v>1</v>
      </c>
      <c r="F902" s="30">
        <v>1</v>
      </c>
      <c r="G902" s="30">
        <v>1</v>
      </c>
      <c r="H902" s="30"/>
      <c r="I902" s="30"/>
      <c r="J902" s="30"/>
      <c r="K902" s="30">
        <v>1</v>
      </c>
      <c r="L902" s="30"/>
      <c r="M902" s="30"/>
      <c r="N902" s="75"/>
      <c r="O902" s="97"/>
    </row>
    <row r="903" spans="1:15" x14ac:dyDescent="0.3">
      <c r="A903" s="64" t="s">
        <v>77</v>
      </c>
      <c r="B903" s="33"/>
      <c r="C903" s="34"/>
      <c r="D903" s="34"/>
      <c r="E903" s="30"/>
      <c r="F903" s="30"/>
      <c r="G903" s="30"/>
      <c r="H903" s="30"/>
      <c r="I903" s="30"/>
      <c r="J903" s="30"/>
      <c r="K903" s="30"/>
      <c r="L903" s="30"/>
      <c r="M903" s="30"/>
      <c r="N903" s="75"/>
      <c r="O903" s="97"/>
    </row>
    <row r="904" spans="1:15" x14ac:dyDescent="0.3">
      <c r="A904" s="64" t="s">
        <v>81</v>
      </c>
      <c r="B904" s="33"/>
      <c r="C904" s="34"/>
      <c r="D904" s="34"/>
      <c r="E904" s="30"/>
      <c r="F904" s="30"/>
      <c r="G904" s="30"/>
      <c r="H904" s="30"/>
      <c r="I904" s="30"/>
      <c r="J904" s="30"/>
      <c r="K904" s="30"/>
      <c r="L904" s="30"/>
      <c r="M904" s="30"/>
      <c r="N904" s="75"/>
      <c r="O904" s="97"/>
    </row>
    <row r="905" spans="1:15" x14ac:dyDescent="0.3">
      <c r="A905" s="64" t="s">
        <v>82</v>
      </c>
      <c r="B905" s="33"/>
      <c r="C905" s="34"/>
      <c r="D905" s="34"/>
      <c r="E905" s="30"/>
      <c r="F905" s="30"/>
      <c r="G905" s="30"/>
      <c r="H905" s="30"/>
      <c r="I905" s="30"/>
      <c r="J905" s="30"/>
      <c r="K905" s="30"/>
      <c r="L905" s="30"/>
      <c r="M905" s="30"/>
      <c r="N905" s="75"/>
      <c r="O905" s="97"/>
    </row>
    <row r="906" spans="1:15" x14ac:dyDescent="0.3">
      <c r="A906" s="64" t="s">
        <v>111</v>
      </c>
      <c r="B906" s="33"/>
      <c r="C906" s="34">
        <v>20</v>
      </c>
      <c r="D906" s="34"/>
      <c r="E906" s="30">
        <v>20</v>
      </c>
      <c r="F906" s="30">
        <v>20</v>
      </c>
      <c r="G906" s="30">
        <v>20</v>
      </c>
      <c r="H906" s="30"/>
      <c r="I906" s="30">
        <v>20</v>
      </c>
      <c r="J906" s="30"/>
      <c r="K906" s="30"/>
      <c r="L906" s="30"/>
      <c r="M906" s="30"/>
      <c r="N906" s="75">
        <v>20000</v>
      </c>
      <c r="O906" s="97"/>
    </row>
    <row r="907" spans="1:15" x14ac:dyDescent="0.3">
      <c r="A907" s="64" t="s">
        <v>93</v>
      </c>
      <c r="B907" s="33"/>
      <c r="C907" s="34"/>
      <c r="D907" s="34"/>
      <c r="E907" s="30"/>
      <c r="F907" s="30"/>
      <c r="G907" s="30"/>
      <c r="H907" s="30"/>
      <c r="I907" s="30"/>
      <c r="J907" s="30"/>
      <c r="K907" s="30"/>
      <c r="L907" s="30"/>
      <c r="M907" s="30"/>
      <c r="N907" s="75"/>
      <c r="O907" s="97"/>
    </row>
    <row r="908" spans="1:15" x14ac:dyDescent="0.3">
      <c r="A908" s="64" t="s">
        <v>134</v>
      </c>
      <c r="B908" s="33"/>
      <c r="C908" s="34"/>
      <c r="D908" s="34"/>
      <c r="E908" s="30"/>
      <c r="F908" s="30"/>
      <c r="G908" s="30"/>
      <c r="H908" s="30"/>
      <c r="I908" s="30"/>
      <c r="J908" s="30"/>
      <c r="K908" s="30"/>
      <c r="L908" s="30"/>
      <c r="M908" s="30"/>
      <c r="N908" s="75"/>
      <c r="O908" s="97"/>
    </row>
    <row r="909" spans="1:15" x14ac:dyDescent="0.3">
      <c r="A909" s="64" t="s">
        <v>30</v>
      </c>
      <c r="B909" s="33"/>
      <c r="C909" s="34"/>
      <c r="D909" s="34"/>
      <c r="E909" s="30"/>
      <c r="F909" s="30"/>
      <c r="G909" s="30"/>
      <c r="H909" s="30"/>
      <c r="I909" s="30"/>
      <c r="J909" s="30"/>
      <c r="K909" s="30"/>
      <c r="L909" s="30"/>
      <c r="M909" s="30"/>
      <c r="N909" s="75"/>
      <c r="O909" s="97"/>
    </row>
    <row r="910" spans="1:15" x14ac:dyDescent="0.3">
      <c r="A910" s="64" t="s">
        <v>33</v>
      </c>
      <c r="B910" s="33"/>
      <c r="C910" s="34"/>
      <c r="D910" s="34"/>
      <c r="E910" s="30"/>
      <c r="F910" s="30"/>
      <c r="G910" s="30"/>
      <c r="H910" s="30"/>
      <c r="I910" s="30"/>
      <c r="J910" s="30"/>
      <c r="K910" s="30"/>
      <c r="L910" s="30"/>
      <c r="M910" s="30"/>
      <c r="N910" s="75"/>
      <c r="O910" s="97"/>
    </row>
    <row r="911" spans="1:15" x14ac:dyDescent="0.3">
      <c r="A911" s="64" t="s">
        <v>52</v>
      </c>
      <c r="B911" s="33"/>
      <c r="C911" s="34"/>
      <c r="D911" s="34"/>
      <c r="E911" s="30"/>
      <c r="F911" s="30"/>
      <c r="G911" s="30"/>
      <c r="H911" s="30"/>
      <c r="I911" s="30"/>
      <c r="J911" s="30"/>
      <c r="K911" s="30"/>
      <c r="L911" s="30"/>
      <c r="M911" s="30"/>
      <c r="N911" s="75"/>
      <c r="O911" s="97"/>
    </row>
    <row r="912" spans="1:15" x14ac:dyDescent="0.3">
      <c r="A912" s="64" t="s">
        <v>135</v>
      </c>
      <c r="B912" s="33"/>
      <c r="C912" s="34"/>
      <c r="D912" s="34"/>
      <c r="E912" s="30"/>
      <c r="F912" s="30"/>
      <c r="G912" s="30"/>
      <c r="H912" s="30"/>
      <c r="I912" s="30"/>
      <c r="J912" s="30"/>
      <c r="K912" s="30"/>
      <c r="L912" s="30"/>
      <c r="M912" s="30"/>
      <c r="N912" s="75"/>
      <c r="O912" s="97"/>
    </row>
    <row r="913" spans="1:15" x14ac:dyDescent="0.3">
      <c r="A913" s="64" t="s">
        <v>114</v>
      </c>
      <c r="B913" s="33"/>
      <c r="C913" s="34"/>
      <c r="D913" s="34"/>
      <c r="E913" s="30"/>
      <c r="F913" s="30"/>
      <c r="G913" s="30"/>
      <c r="H913" s="30"/>
      <c r="I913" s="30"/>
      <c r="J913" s="30"/>
      <c r="K913" s="30"/>
      <c r="L913" s="30"/>
      <c r="M913" s="30"/>
      <c r="N913" s="75"/>
      <c r="O913" s="97"/>
    </row>
    <row r="914" spans="1:15" x14ac:dyDescent="0.3">
      <c r="A914" s="64" t="s">
        <v>31</v>
      </c>
      <c r="B914" s="33"/>
      <c r="C914" s="34">
        <v>1</v>
      </c>
      <c r="D914" s="34"/>
      <c r="E914" s="30">
        <v>1</v>
      </c>
      <c r="F914" s="30">
        <v>1</v>
      </c>
      <c r="G914" s="30">
        <v>1</v>
      </c>
      <c r="H914" s="30"/>
      <c r="I914" s="30"/>
      <c r="J914" s="30"/>
      <c r="K914" s="30">
        <v>1</v>
      </c>
      <c r="L914" s="30"/>
      <c r="M914" s="30"/>
      <c r="N914" s="75"/>
      <c r="O914" s="97"/>
    </row>
    <row r="915" spans="1:15" thickBot="1" x14ac:dyDescent="0.3">
      <c r="A915" s="65" t="s">
        <v>6</v>
      </c>
      <c r="B915" s="35">
        <v>12</v>
      </c>
      <c r="C915" s="36">
        <f t="shared" ref="C915:O915" si="60">SUM(C870:C914)</f>
        <v>233</v>
      </c>
      <c r="D915" s="36">
        <f t="shared" si="60"/>
        <v>94</v>
      </c>
      <c r="E915" s="36">
        <f t="shared" si="60"/>
        <v>139</v>
      </c>
      <c r="F915" s="36">
        <f t="shared" si="60"/>
        <v>233</v>
      </c>
      <c r="G915" s="36">
        <f t="shared" si="60"/>
        <v>233</v>
      </c>
      <c r="H915" s="36">
        <f t="shared" si="60"/>
        <v>69</v>
      </c>
      <c r="I915" s="36">
        <f t="shared" si="60"/>
        <v>113</v>
      </c>
      <c r="J915" s="36">
        <f t="shared" si="60"/>
        <v>32</v>
      </c>
      <c r="K915" s="36">
        <f t="shared" si="60"/>
        <v>19</v>
      </c>
      <c r="L915" s="36">
        <f t="shared" si="60"/>
        <v>0</v>
      </c>
      <c r="M915" s="36">
        <f t="shared" si="60"/>
        <v>0</v>
      </c>
      <c r="N915" s="76">
        <f t="shared" si="60"/>
        <v>225500</v>
      </c>
      <c r="O915" s="122">
        <f t="shared" si="60"/>
        <v>50000</v>
      </c>
    </row>
    <row r="916" spans="1:15" ht="18" x14ac:dyDescent="0.3">
      <c r="A916" s="62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0"/>
      <c r="O916" s="106"/>
    </row>
    <row r="917" spans="1:15" x14ac:dyDescent="0.3">
      <c r="A917" s="111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0"/>
      <c r="O917" s="106"/>
    </row>
    <row r="918" spans="1:15" x14ac:dyDescent="0.3">
      <c r="A918" s="111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2"/>
      <c r="N918" s="129"/>
      <c r="O918" s="106"/>
    </row>
    <row r="919" spans="1:15" x14ac:dyDescent="0.3">
      <c r="A919" s="111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2"/>
      <c r="N919" s="129"/>
      <c r="O919" s="106"/>
    </row>
    <row r="920" spans="1:15" x14ac:dyDescent="0.3">
      <c r="A920" s="111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2"/>
      <c r="N920" s="129"/>
      <c r="O920" s="106"/>
    </row>
    <row r="921" spans="1:15" x14ac:dyDescent="0.3">
      <c r="A921" s="111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2"/>
      <c r="N921" s="129"/>
      <c r="O921" s="106"/>
    </row>
    <row r="922" spans="1:15" x14ac:dyDescent="0.3">
      <c r="A922" s="111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2"/>
      <c r="N922" s="129"/>
      <c r="O922" s="106"/>
    </row>
    <row r="923" spans="1:15" x14ac:dyDescent="0.3">
      <c r="A923" s="111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2"/>
      <c r="N923" s="129"/>
      <c r="O923" s="106"/>
    </row>
    <row r="924" spans="1:15" x14ac:dyDescent="0.3">
      <c r="A924" s="111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2"/>
      <c r="N924" s="129"/>
      <c r="O924" s="106"/>
    </row>
    <row r="925" spans="1:15" x14ac:dyDescent="0.3">
      <c r="A925" s="111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2"/>
      <c r="N925" s="129"/>
      <c r="O925" s="106"/>
    </row>
    <row r="926" spans="1:15" x14ac:dyDescent="0.3">
      <c r="A926" s="111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2"/>
      <c r="N926" s="129"/>
      <c r="O926" s="106"/>
    </row>
    <row r="927" spans="1:15" x14ac:dyDescent="0.3">
      <c r="A927" s="111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2"/>
      <c r="N927" s="129"/>
      <c r="O927" s="106"/>
    </row>
    <row r="928" spans="1:15" x14ac:dyDescent="0.3">
      <c r="A928" s="111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2"/>
      <c r="N928" s="129"/>
      <c r="O928" s="106"/>
    </row>
    <row r="929" spans="1:15" x14ac:dyDescent="0.3">
      <c r="A929" s="111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2"/>
      <c r="N929" s="129"/>
      <c r="O929" s="106"/>
    </row>
    <row r="930" spans="1:15" x14ac:dyDescent="0.3">
      <c r="A930" s="111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2"/>
      <c r="N930" s="129"/>
      <c r="O930" s="106"/>
    </row>
    <row r="931" spans="1:15" x14ac:dyDescent="0.3">
      <c r="A931" s="111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2"/>
      <c r="N931" s="129"/>
      <c r="O931" s="106"/>
    </row>
    <row r="932" spans="1:15" x14ac:dyDescent="0.3">
      <c r="A932" s="111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2"/>
      <c r="N932" s="129"/>
      <c r="O932" s="106"/>
    </row>
    <row r="933" spans="1:15" x14ac:dyDescent="0.3">
      <c r="A933" s="111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2"/>
      <c r="N933" s="112"/>
      <c r="O933" s="106"/>
    </row>
    <row r="934" spans="1:15" x14ac:dyDescent="0.3">
      <c r="A934" s="111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2"/>
      <c r="N934" s="112"/>
      <c r="O934" s="102"/>
    </row>
    <row r="935" spans="1:15" x14ac:dyDescent="0.3">
      <c r="A935" s="111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2"/>
      <c r="N935" s="112"/>
    </row>
    <row r="936" spans="1:15" x14ac:dyDescent="0.3">
      <c r="A936" s="111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2"/>
      <c r="N936" s="112"/>
    </row>
    <row r="937" spans="1:15" x14ac:dyDescent="0.3">
      <c r="A937" s="111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2"/>
      <c r="N937" s="112"/>
    </row>
    <row r="938" spans="1:15" x14ac:dyDescent="0.3">
      <c r="A938" s="111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2"/>
      <c r="N938" s="112"/>
    </row>
    <row r="939" spans="1:15" x14ac:dyDescent="0.3">
      <c r="A939" s="111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2"/>
      <c r="N939" s="112"/>
    </row>
    <row r="940" spans="1:15" x14ac:dyDescent="0.3">
      <c r="A940" s="111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2"/>
      <c r="N940" s="112"/>
    </row>
    <row r="941" spans="1:15" x14ac:dyDescent="0.3">
      <c r="A941" s="111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2"/>
      <c r="N941" s="112"/>
    </row>
    <row r="942" spans="1:15" x14ac:dyDescent="0.3">
      <c r="A942" s="111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2"/>
      <c r="N942" s="112"/>
    </row>
    <row r="943" spans="1:15" x14ac:dyDescent="0.3">
      <c r="A943" s="111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2"/>
      <c r="N943" s="112"/>
    </row>
    <row r="944" spans="1:15" x14ac:dyDescent="0.3">
      <c r="A944" s="111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2"/>
      <c r="N944" s="112"/>
    </row>
    <row r="945" spans="1:14" x14ac:dyDescent="0.3">
      <c r="A945" s="111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2"/>
      <c r="N945" s="112"/>
    </row>
    <row r="946" spans="1:14" x14ac:dyDescent="0.3">
      <c r="A946" s="111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2"/>
      <c r="N946" s="112"/>
    </row>
    <row r="947" spans="1:14" x14ac:dyDescent="0.3">
      <c r="A947" s="111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2"/>
      <c r="N947" s="112"/>
    </row>
    <row r="948" spans="1:14" x14ac:dyDescent="0.3">
      <c r="A948" s="111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2"/>
      <c r="N948" s="112"/>
    </row>
    <row r="949" spans="1:14" x14ac:dyDescent="0.3">
      <c r="A949" s="111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2"/>
      <c r="N949" s="112"/>
    </row>
    <row r="950" spans="1:14" x14ac:dyDescent="0.3">
      <c r="A950" s="111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2"/>
      <c r="N950" s="112"/>
    </row>
    <row r="951" spans="1:14" x14ac:dyDescent="0.3">
      <c r="A951" s="111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2"/>
      <c r="N951" s="112"/>
    </row>
    <row r="952" spans="1:14" x14ac:dyDescent="0.3">
      <c r="A952" s="111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2"/>
      <c r="N952" s="112"/>
    </row>
    <row r="953" spans="1:14" x14ac:dyDescent="0.3">
      <c r="A953" s="111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2"/>
      <c r="N953" s="112"/>
    </row>
    <row r="954" spans="1:14" x14ac:dyDescent="0.3">
      <c r="A954" s="111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2"/>
      <c r="N954" s="112"/>
    </row>
    <row r="955" spans="1:14" x14ac:dyDescent="0.3">
      <c r="A955" s="111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2"/>
      <c r="N955" s="112"/>
    </row>
    <row r="956" spans="1:14" x14ac:dyDescent="0.3">
      <c r="A956" s="111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2"/>
      <c r="N956" s="112"/>
    </row>
    <row r="957" spans="1:14" x14ac:dyDescent="0.3">
      <c r="A957" s="111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2"/>
      <c r="N957" s="112"/>
    </row>
    <row r="958" spans="1:14" x14ac:dyDescent="0.3">
      <c r="A958" s="111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2"/>
      <c r="N958" s="112"/>
    </row>
    <row r="959" spans="1:14" x14ac:dyDescent="0.3">
      <c r="A959" s="111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2"/>
      <c r="N959" s="112"/>
    </row>
    <row r="960" spans="1:14" x14ac:dyDescent="0.3">
      <c r="A960" s="111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2"/>
      <c r="N960" s="112"/>
    </row>
    <row r="961" spans="1:14" x14ac:dyDescent="0.3">
      <c r="A961" s="111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2"/>
      <c r="N961" s="112"/>
    </row>
    <row r="962" spans="1:14" x14ac:dyDescent="0.3">
      <c r="A962" s="111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2"/>
      <c r="N962" s="112"/>
    </row>
    <row r="963" spans="1:14" x14ac:dyDescent="0.3">
      <c r="A963" s="111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2"/>
      <c r="N963" s="112"/>
    </row>
    <row r="964" spans="1:14" x14ac:dyDescent="0.3">
      <c r="A964" s="111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2"/>
      <c r="N964" s="112"/>
    </row>
    <row r="965" spans="1:14" x14ac:dyDescent="0.3">
      <c r="A965" s="111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2"/>
      <c r="N965" s="112"/>
    </row>
    <row r="966" spans="1:14" x14ac:dyDescent="0.3">
      <c r="A966" s="111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2"/>
      <c r="N966" s="112"/>
    </row>
    <row r="967" spans="1:14" x14ac:dyDescent="0.3">
      <c r="A967" s="111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2"/>
      <c r="N967" s="112"/>
    </row>
    <row r="968" spans="1:14" x14ac:dyDescent="0.3">
      <c r="A968" s="111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2"/>
      <c r="N968" s="112"/>
    </row>
    <row r="969" spans="1:14" x14ac:dyDescent="0.3">
      <c r="A969" s="111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2"/>
      <c r="N969" s="112"/>
    </row>
    <row r="970" spans="1:14" x14ac:dyDescent="0.3">
      <c r="A970" s="111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2"/>
      <c r="N970" s="112"/>
    </row>
    <row r="971" spans="1:14" x14ac:dyDescent="0.3">
      <c r="A971" s="111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2"/>
      <c r="N971" s="112"/>
    </row>
    <row r="972" spans="1:14" x14ac:dyDescent="0.3">
      <c r="A972" s="111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2"/>
      <c r="N972" s="112"/>
    </row>
    <row r="973" spans="1:14" x14ac:dyDescent="0.3">
      <c r="A973" s="111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2"/>
      <c r="N973" s="112"/>
    </row>
    <row r="974" spans="1:14" x14ac:dyDescent="0.3">
      <c r="A974" s="111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2"/>
      <c r="N974" s="112"/>
    </row>
    <row r="975" spans="1:14" x14ac:dyDescent="0.3">
      <c r="A975" s="111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2"/>
      <c r="N975" s="112"/>
    </row>
    <row r="976" spans="1:14" x14ac:dyDescent="0.3">
      <c r="A976" s="111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2"/>
      <c r="N976" s="112"/>
    </row>
    <row r="977" spans="1:14" x14ac:dyDescent="0.3">
      <c r="A977" s="111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2"/>
      <c r="N977" s="112"/>
    </row>
    <row r="978" spans="1:14" x14ac:dyDescent="0.3">
      <c r="A978" s="111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2"/>
      <c r="N978" s="112"/>
    </row>
    <row r="979" spans="1:14" x14ac:dyDescent="0.3">
      <c r="A979" s="111"/>
      <c r="B979" s="111"/>
      <c r="C979" s="111"/>
      <c r="D979" s="111"/>
      <c r="E979" s="111"/>
      <c r="F979" s="111"/>
      <c r="G979" s="111"/>
      <c r="H979" s="111"/>
      <c r="I979" s="111"/>
      <c r="J979" s="111"/>
      <c r="K979" s="111"/>
      <c r="L979" s="111"/>
      <c r="M979" s="112"/>
      <c r="N979" s="112"/>
    </row>
    <row r="980" spans="1:14" x14ac:dyDescent="0.3">
      <c r="A980" s="111"/>
      <c r="B980" s="111"/>
      <c r="C980" s="111"/>
      <c r="D980" s="111"/>
      <c r="E980" s="111"/>
      <c r="F980" s="111"/>
      <c r="G980" s="111"/>
      <c r="H980" s="111"/>
      <c r="I980" s="111"/>
      <c r="J980" s="111"/>
      <c r="K980" s="111"/>
      <c r="L980" s="111"/>
      <c r="M980" s="112"/>
      <c r="N980" s="112"/>
    </row>
    <row r="981" spans="1:14" x14ac:dyDescent="0.3">
      <c r="A981" s="111"/>
      <c r="B981" s="111"/>
      <c r="C981" s="111"/>
      <c r="D981" s="111"/>
      <c r="E981" s="111"/>
      <c r="F981" s="111"/>
      <c r="G981" s="111"/>
      <c r="H981" s="111"/>
      <c r="I981" s="111"/>
      <c r="J981" s="111"/>
      <c r="K981" s="111"/>
      <c r="L981" s="111"/>
      <c r="M981" s="112"/>
      <c r="N981" s="112"/>
    </row>
    <row r="982" spans="1:14" x14ac:dyDescent="0.3">
      <c r="A982" s="111"/>
      <c r="B982" s="111"/>
      <c r="C982" s="111"/>
      <c r="D982" s="111"/>
      <c r="E982" s="111"/>
      <c r="F982" s="111"/>
      <c r="G982" s="111"/>
      <c r="H982" s="111"/>
      <c r="I982" s="111"/>
      <c r="J982" s="111"/>
      <c r="K982" s="111"/>
      <c r="L982" s="111"/>
      <c r="M982" s="112"/>
      <c r="N982" s="112"/>
    </row>
    <row r="983" spans="1:14" x14ac:dyDescent="0.3">
      <c r="A983" s="111"/>
      <c r="B983" s="111"/>
      <c r="C983" s="111"/>
      <c r="D983" s="111"/>
      <c r="E983" s="111"/>
      <c r="F983" s="111"/>
      <c r="G983" s="111"/>
      <c r="H983" s="111"/>
      <c r="I983" s="111"/>
      <c r="J983" s="111"/>
      <c r="K983" s="111"/>
      <c r="L983" s="111"/>
      <c r="M983" s="112"/>
      <c r="N983" s="112"/>
    </row>
    <row r="984" spans="1:14" x14ac:dyDescent="0.3">
      <c r="A984" s="111"/>
      <c r="B984" s="111"/>
      <c r="C984" s="111"/>
      <c r="D984" s="111"/>
      <c r="E984" s="111"/>
      <c r="F984" s="111"/>
      <c r="G984" s="111"/>
      <c r="H984" s="111"/>
      <c r="I984" s="111"/>
      <c r="J984" s="111"/>
      <c r="K984" s="111"/>
      <c r="L984" s="111"/>
      <c r="M984" s="112"/>
      <c r="N984" s="112"/>
    </row>
    <row r="985" spans="1:14" x14ac:dyDescent="0.3">
      <c r="A985" s="111"/>
      <c r="B985" s="111"/>
      <c r="C985" s="111"/>
      <c r="D985" s="111"/>
      <c r="E985" s="111"/>
      <c r="F985" s="111"/>
      <c r="G985" s="111"/>
      <c r="H985" s="111"/>
      <c r="I985" s="111"/>
      <c r="J985" s="111"/>
      <c r="K985" s="111"/>
      <c r="L985" s="111"/>
      <c r="M985" s="112"/>
      <c r="N985" s="112"/>
    </row>
    <row r="986" spans="1:14" x14ac:dyDescent="0.3">
      <c r="A986" s="111"/>
      <c r="B986" s="111"/>
      <c r="C986" s="111"/>
      <c r="D986" s="111"/>
      <c r="E986" s="111"/>
      <c r="F986" s="111"/>
      <c r="G986" s="111"/>
      <c r="H986" s="111"/>
      <c r="I986" s="111"/>
      <c r="J986" s="111"/>
      <c r="K986" s="111"/>
      <c r="L986" s="111"/>
      <c r="M986" s="112"/>
      <c r="N986" s="112"/>
    </row>
    <row r="987" spans="1:14" x14ac:dyDescent="0.3">
      <c r="A987" s="111"/>
      <c r="B987" s="111"/>
      <c r="C987" s="111"/>
      <c r="D987" s="111"/>
      <c r="E987" s="111"/>
      <c r="F987" s="111"/>
      <c r="G987" s="111"/>
      <c r="H987" s="111"/>
      <c r="I987" s="111"/>
      <c r="J987" s="111"/>
      <c r="K987" s="111"/>
      <c r="L987" s="111"/>
      <c r="M987" s="112"/>
      <c r="N987" s="112"/>
    </row>
    <row r="988" spans="1:14" x14ac:dyDescent="0.3">
      <c r="A988" s="111"/>
      <c r="B988" s="111"/>
      <c r="C988" s="111"/>
      <c r="D988" s="111"/>
      <c r="E988" s="111"/>
      <c r="F988" s="111"/>
      <c r="G988" s="111"/>
      <c r="H988" s="111"/>
      <c r="I988" s="111"/>
      <c r="J988" s="111"/>
      <c r="K988" s="111"/>
      <c r="L988" s="111"/>
      <c r="M988" s="112"/>
      <c r="N988" s="112"/>
    </row>
    <row r="989" spans="1:14" x14ac:dyDescent="0.3">
      <c r="A989" s="111"/>
      <c r="B989" s="111"/>
      <c r="C989" s="111"/>
      <c r="D989" s="111"/>
      <c r="E989" s="111"/>
      <c r="F989" s="111"/>
      <c r="G989" s="111"/>
      <c r="H989" s="111"/>
      <c r="I989" s="111"/>
      <c r="J989" s="111"/>
      <c r="K989" s="111"/>
      <c r="L989" s="111"/>
      <c r="M989" s="112"/>
      <c r="N989" s="112"/>
    </row>
    <row r="990" spans="1:14" x14ac:dyDescent="0.3">
      <c r="A990" s="111"/>
      <c r="B990" s="111"/>
      <c r="C990" s="111"/>
      <c r="D990" s="111"/>
      <c r="E990" s="111"/>
      <c r="F990" s="111"/>
      <c r="G990" s="111"/>
      <c r="H990" s="111"/>
      <c r="I990" s="111"/>
      <c r="J990" s="111"/>
      <c r="K990" s="111"/>
      <c r="L990" s="111"/>
      <c r="M990" s="112"/>
      <c r="N990" s="112"/>
    </row>
    <row r="991" spans="1:14" x14ac:dyDescent="0.3">
      <c r="A991" s="111"/>
      <c r="B991" s="111"/>
      <c r="C991" s="111"/>
      <c r="D991" s="111"/>
      <c r="E991" s="111"/>
      <c r="F991" s="111"/>
      <c r="G991" s="111"/>
      <c r="H991" s="111"/>
      <c r="I991" s="111"/>
      <c r="J991" s="111"/>
      <c r="K991" s="111"/>
      <c r="L991" s="111"/>
      <c r="M991" s="112"/>
      <c r="N991" s="112"/>
    </row>
    <row r="992" spans="1:14" x14ac:dyDescent="0.3">
      <c r="A992" s="111"/>
      <c r="B992" s="111"/>
      <c r="C992" s="111"/>
      <c r="D992" s="111"/>
      <c r="E992" s="111"/>
      <c r="F992" s="111"/>
      <c r="G992" s="111"/>
      <c r="H992" s="111"/>
      <c r="I992" s="111"/>
      <c r="J992" s="111"/>
      <c r="K992" s="111"/>
      <c r="L992" s="111"/>
      <c r="M992" s="112"/>
      <c r="N992" s="112"/>
    </row>
    <row r="993" spans="1:14" x14ac:dyDescent="0.3">
      <c r="A993" s="111"/>
      <c r="B993" s="111"/>
      <c r="C993" s="111"/>
      <c r="D993" s="111"/>
      <c r="E993" s="111"/>
      <c r="F993" s="111"/>
      <c r="G993" s="111"/>
      <c r="H993" s="111"/>
      <c r="I993" s="111"/>
      <c r="J993" s="111"/>
      <c r="K993" s="111"/>
      <c r="L993" s="111"/>
      <c r="M993" s="112"/>
      <c r="N993" s="112"/>
    </row>
    <row r="994" spans="1:14" x14ac:dyDescent="0.3">
      <c r="A994" s="111"/>
      <c r="B994" s="111"/>
      <c r="C994" s="111"/>
      <c r="D994" s="111"/>
      <c r="E994" s="111"/>
      <c r="F994" s="111"/>
      <c r="G994" s="111"/>
      <c r="H994" s="111"/>
      <c r="I994" s="111"/>
      <c r="J994" s="111"/>
      <c r="K994" s="111"/>
      <c r="L994" s="111"/>
      <c r="M994" s="112"/>
      <c r="N994" s="112"/>
    </row>
    <row r="995" spans="1:14" x14ac:dyDescent="0.3">
      <c r="A995" s="111"/>
      <c r="B995" s="111"/>
      <c r="C995" s="111"/>
      <c r="D995" s="111"/>
      <c r="E995" s="111"/>
      <c r="F995" s="111"/>
      <c r="G995" s="111"/>
      <c r="H995" s="111"/>
      <c r="I995" s="111"/>
      <c r="J995" s="111"/>
      <c r="K995" s="111"/>
      <c r="L995" s="111"/>
      <c r="M995" s="112"/>
      <c r="N995" s="112"/>
    </row>
    <row r="996" spans="1:14" x14ac:dyDescent="0.3">
      <c r="A996" s="111"/>
      <c r="B996" s="111"/>
      <c r="C996" s="111"/>
      <c r="D996" s="111"/>
      <c r="E996" s="111"/>
      <c r="F996" s="111"/>
      <c r="G996" s="111"/>
      <c r="H996" s="111"/>
      <c r="I996" s="111"/>
      <c r="J996" s="111"/>
      <c r="K996" s="111"/>
      <c r="L996" s="111"/>
      <c r="M996" s="112"/>
      <c r="N996" s="112"/>
    </row>
    <row r="997" spans="1:14" x14ac:dyDescent="0.3">
      <c r="A997" s="111"/>
      <c r="B997" s="111"/>
      <c r="C997" s="111"/>
      <c r="D997" s="111"/>
      <c r="E997" s="111"/>
      <c r="F997" s="111"/>
      <c r="G997" s="111"/>
      <c r="H997" s="111"/>
      <c r="I997" s="111"/>
      <c r="J997" s="111"/>
      <c r="K997" s="111"/>
      <c r="L997" s="111"/>
      <c r="M997" s="112"/>
      <c r="N997" s="112"/>
    </row>
    <row r="998" spans="1:14" x14ac:dyDescent="0.3">
      <c r="A998" s="111"/>
      <c r="B998" s="111"/>
      <c r="C998" s="111"/>
      <c r="D998" s="111"/>
      <c r="E998" s="111"/>
      <c r="F998" s="111"/>
      <c r="G998" s="111"/>
      <c r="H998" s="111"/>
      <c r="I998" s="111"/>
      <c r="J998" s="111"/>
      <c r="K998" s="111"/>
      <c r="L998" s="111"/>
      <c r="M998" s="112"/>
      <c r="N998" s="112"/>
    </row>
    <row r="999" spans="1:14" x14ac:dyDescent="0.3">
      <c r="A999" s="111"/>
      <c r="B999" s="111"/>
      <c r="C999" s="111"/>
      <c r="D999" s="111"/>
      <c r="E999" s="111"/>
      <c r="F999" s="111"/>
      <c r="G999" s="111"/>
      <c r="H999" s="111"/>
      <c r="I999" s="111"/>
      <c r="J999" s="111"/>
      <c r="K999" s="111"/>
      <c r="L999" s="111"/>
      <c r="M999" s="112"/>
      <c r="N999" s="112"/>
    </row>
    <row r="1000" spans="1:14" x14ac:dyDescent="0.3">
      <c r="A1000" s="111"/>
      <c r="B1000" s="111"/>
      <c r="C1000" s="111"/>
      <c r="D1000" s="111"/>
      <c r="E1000" s="111"/>
      <c r="F1000" s="111"/>
      <c r="G1000" s="111"/>
      <c r="H1000" s="111"/>
      <c r="I1000" s="111"/>
      <c r="J1000" s="111"/>
      <c r="K1000" s="111"/>
      <c r="L1000" s="111"/>
      <c r="M1000" s="112"/>
      <c r="N1000" s="112"/>
    </row>
    <row r="1001" spans="1:14" x14ac:dyDescent="0.3">
      <c r="A1001" s="111"/>
      <c r="B1001" s="111"/>
      <c r="C1001" s="111"/>
      <c r="D1001" s="111"/>
      <c r="E1001" s="111"/>
      <c r="F1001" s="111"/>
      <c r="G1001" s="111"/>
      <c r="H1001" s="111"/>
      <c r="I1001" s="111"/>
      <c r="J1001" s="111"/>
      <c r="K1001" s="111"/>
      <c r="L1001" s="111"/>
      <c r="M1001" s="112"/>
      <c r="N1001" s="112"/>
    </row>
    <row r="1002" spans="1:14" x14ac:dyDescent="0.3">
      <c r="A1002" s="111"/>
      <c r="B1002" s="111"/>
      <c r="C1002" s="111"/>
      <c r="D1002" s="111"/>
      <c r="E1002" s="111"/>
      <c r="F1002" s="111"/>
      <c r="G1002" s="111"/>
      <c r="H1002" s="111"/>
      <c r="I1002" s="111"/>
      <c r="J1002" s="111"/>
      <c r="K1002" s="111"/>
      <c r="L1002" s="111"/>
      <c r="M1002" s="112"/>
      <c r="N1002" s="112"/>
    </row>
    <row r="1003" spans="1:14" x14ac:dyDescent="0.3">
      <c r="A1003" s="111"/>
      <c r="B1003" s="111"/>
      <c r="C1003" s="111"/>
      <c r="D1003" s="111"/>
      <c r="E1003" s="111"/>
      <c r="F1003" s="111"/>
      <c r="G1003" s="111"/>
      <c r="H1003" s="111"/>
      <c r="I1003" s="111"/>
      <c r="J1003" s="111"/>
      <c r="K1003" s="111"/>
      <c r="L1003" s="111"/>
      <c r="M1003" s="112"/>
      <c r="N1003" s="112"/>
    </row>
    <row r="1004" spans="1:14" x14ac:dyDescent="0.3">
      <c r="A1004" s="111"/>
      <c r="B1004" s="111"/>
      <c r="C1004" s="111"/>
      <c r="D1004" s="111"/>
      <c r="E1004" s="111"/>
      <c r="F1004" s="111"/>
      <c r="G1004" s="111"/>
      <c r="H1004" s="111"/>
      <c r="I1004" s="111"/>
      <c r="J1004" s="111"/>
      <c r="K1004" s="111"/>
      <c r="L1004" s="111"/>
      <c r="M1004" s="112"/>
      <c r="N1004" s="112"/>
    </row>
    <row r="1005" spans="1:14" x14ac:dyDescent="0.3">
      <c r="B1005" s="111"/>
      <c r="C1005" s="111"/>
      <c r="D1005" s="111"/>
      <c r="E1005" s="111"/>
      <c r="F1005" s="111"/>
      <c r="G1005" s="111"/>
      <c r="H1005" s="111"/>
      <c r="I1005" s="111"/>
      <c r="J1005" s="111"/>
      <c r="K1005" s="111"/>
      <c r="L1005" s="112"/>
      <c r="M1005" s="112"/>
      <c r="N1005" s="112"/>
    </row>
    <row r="1006" spans="1:14" x14ac:dyDescent="0.3">
      <c r="B1006" s="111"/>
      <c r="C1006" s="111"/>
      <c r="D1006" s="111"/>
      <c r="E1006" s="111"/>
      <c r="F1006" s="111"/>
      <c r="G1006" s="111"/>
      <c r="H1006" s="111"/>
      <c r="I1006" s="111"/>
      <c r="J1006" s="111"/>
      <c r="K1006" s="111"/>
      <c r="L1006" s="112"/>
      <c r="M1006" s="112"/>
      <c r="N1006" s="112"/>
    </row>
    <row r="1007" spans="1:14" x14ac:dyDescent="0.3">
      <c r="B1007" s="111"/>
      <c r="C1007" s="111"/>
      <c r="D1007" s="111"/>
      <c r="E1007" s="111"/>
      <c r="F1007" s="111"/>
      <c r="G1007" s="111"/>
      <c r="H1007" s="111"/>
      <c r="I1007" s="111"/>
      <c r="J1007" s="111"/>
      <c r="K1007" s="111"/>
      <c r="L1007" s="112"/>
      <c r="M1007" s="112"/>
      <c r="N1007" s="112"/>
    </row>
    <row r="1008" spans="1:14" x14ac:dyDescent="0.3">
      <c r="B1008" s="111"/>
      <c r="C1008" s="111"/>
      <c r="D1008" s="111"/>
      <c r="E1008" s="111"/>
      <c r="F1008" s="111"/>
      <c r="G1008" s="111"/>
      <c r="H1008" s="111"/>
      <c r="I1008" s="111"/>
      <c r="J1008" s="111"/>
      <c r="K1008" s="111"/>
      <c r="L1008" s="112"/>
      <c r="M1008" s="112"/>
      <c r="N1008" s="112"/>
    </row>
    <row r="1009" spans="2:14" x14ac:dyDescent="0.3">
      <c r="B1009" s="111"/>
      <c r="C1009" s="111"/>
      <c r="D1009" s="111"/>
      <c r="E1009" s="111"/>
      <c r="F1009" s="111"/>
      <c r="G1009" s="111"/>
      <c r="H1009" s="111"/>
      <c r="I1009" s="111"/>
      <c r="J1009" s="111"/>
      <c r="K1009" s="111"/>
      <c r="L1009" s="112"/>
      <c r="M1009" s="112"/>
      <c r="N1009" s="112"/>
    </row>
    <row r="1010" spans="2:14" x14ac:dyDescent="0.3">
      <c r="B1010" s="111"/>
      <c r="C1010" s="111"/>
      <c r="D1010" s="111"/>
      <c r="E1010" s="111"/>
      <c r="F1010" s="111"/>
      <c r="G1010" s="111"/>
      <c r="H1010" s="111"/>
      <c r="I1010" s="111"/>
      <c r="J1010" s="111"/>
      <c r="K1010" s="111"/>
      <c r="L1010" s="112"/>
      <c r="M1010" s="112"/>
      <c r="N1010" s="112"/>
    </row>
    <row r="1011" spans="2:14" x14ac:dyDescent="0.3">
      <c r="B1011" s="111"/>
      <c r="C1011" s="111"/>
      <c r="D1011" s="111"/>
      <c r="E1011" s="111"/>
      <c r="F1011" s="111"/>
      <c r="G1011" s="111"/>
      <c r="H1011" s="111"/>
      <c r="I1011" s="111"/>
      <c r="J1011" s="111"/>
      <c r="K1011" s="111"/>
      <c r="L1011" s="112"/>
      <c r="M1011" s="112"/>
      <c r="N1011" s="112"/>
    </row>
    <row r="1012" spans="2:14" x14ac:dyDescent="0.3">
      <c r="B1012" s="111"/>
      <c r="C1012" s="111"/>
      <c r="D1012" s="111"/>
      <c r="E1012" s="111"/>
      <c r="F1012" s="111"/>
      <c r="G1012" s="111"/>
      <c r="H1012" s="111"/>
      <c r="I1012" s="111"/>
      <c r="J1012" s="111"/>
      <c r="K1012" s="111"/>
      <c r="L1012" s="112"/>
      <c r="M1012" s="112"/>
      <c r="N1012" s="112"/>
    </row>
    <row r="1013" spans="2:14" x14ac:dyDescent="0.3">
      <c r="B1013" s="111"/>
      <c r="C1013" s="111"/>
      <c r="D1013" s="111"/>
      <c r="E1013" s="111"/>
      <c r="F1013" s="111"/>
      <c r="G1013" s="111"/>
      <c r="H1013" s="111"/>
      <c r="I1013" s="111"/>
      <c r="J1013" s="111"/>
      <c r="K1013" s="111"/>
      <c r="L1013" s="112"/>
      <c r="M1013" s="112"/>
      <c r="N1013" s="112"/>
    </row>
    <row r="1014" spans="2:14" x14ac:dyDescent="0.3">
      <c r="B1014" s="111"/>
      <c r="C1014" s="111"/>
      <c r="D1014" s="111"/>
      <c r="E1014" s="111"/>
      <c r="F1014" s="111"/>
      <c r="G1014" s="111"/>
      <c r="H1014" s="111"/>
      <c r="I1014" s="111"/>
      <c r="J1014" s="111"/>
      <c r="K1014" s="111"/>
      <c r="L1014" s="112"/>
      <c r="M1014" s="112"/>
      <c r="N1014" s="112"/>
    </row>
    <row r="1015" spans="2:14" x14ac:dyDescent="0.3">
      <c r="B1015" s="111"/>
      <c r="C1015" s="111"/>
      <c r="D1015" s="111"/>
      <c r="E1015" s="111"/>
      <c r="F1015" s="111"/>
      <c r="G1015" s="111"/>
      <c r="H1015" s="111"/>
      <c r="I1015" s="111"/>
      <c r="J1015" s="111"/>
      <c r="K1015" s="111"/>
      <c r="L1015" s="112"/>
      <c r="M1015" s="112"/>
      <c r="N1015" s="112"/>
    </row>
    <row r="1016" spans="2:14" x14ac:dyDescent="0.3">
      <c r="B1016" s="111"/>
      <c r="C1016" s="111"/>
      <c r="D1016" s="111"/>
      <c r="E1016" s="111"/>
      <c r="F1016" s="111"/>
      <c r="G1016" s="111"/>
      <c r="H1016" s="111"/>
      <c r="I1016" s="111"/>
      <c r="J1016" s="111"/>
      <c r="K1016" s="111"/>
      <c r="L1016" s="112"/>
      <c r="M1016" s="112"/>
      <c r="N1016" s="112"/>
    </row>
    <row r="1017" spans="2:14" x14ac:dyDescent="0.3">
      <c r="B1017" s="111"/>
      <c r="C1017" s="111"/>
      <c r="D1017" s="111"/>
      <c r="E1017" s="111"/>
      <c r="F1017" s="111"/>
      <c r="G1017" s="111"/>
      <c r="H1017" s="111"/>
      <c r="I1017" s="111"/>
      <c r="J1017" s="111"/>
      <c r="K1017" s="111"/>
      <c r="L1017" s="112"/>
      <c r="M1017" s="112"/>
      <c r="N1017" s="112"/>
    </row>
    <row r="1018" spans="2:14" x14ac:dyDescent="0.3">
      <c r="B1018" s="111"/>
      <c r="C1018" s="111"/>
      <c r="D1018" s="111"/>
      <c r="E1018" s="111"/>
      <c r="F1018" s="111"/>
      <c r="G1018" s="111"/>
      <c r="H1018" s="111"/>
      <c r="I1018" s="111"/>
      <c r="J1018" s="111"/>
      <c r="K1018" s="111"/>
      <c r="L1018" s="112"/>
      <c r="M1018" s="112"/>
      <c r="N1018" s="112"/>
    </row>
    <row r="1019" spans="2:14" x14ac:dyDescent="0.3">
      <c r="B1019" s="111"/>
      <c r="C1019" s="111"/>
      <c r="D1019" s="111"/>
      <c r="E1019" s="111"/>
      <c r="F1019" s="111"/>
      <c r="G1019" s="111"/>
      <c r="H1019" s="111"/>
      <c r="I1019" s="111"/>
      <c r="J1019" s="111"/>
      <c r="K1019" s="111"/>
      <c r="L1019" s="112"/>
      <c r="M1019" s="112"/>
      <c r="N1019" s="112"/>
    </row>
    <row r="1020" spans="2:14" x14ac:dyDescent="0.3">
      <c r="B1020" s="111"/>
      <c r="C1020" s="111"/>
      <c r="D1020" s="111"/>
      <c r="E1020" s="111"/>
      <c r="F1020" s="111"/>
      <c r="G1020" s="111"/>
      <c r="H1020" s="111"/>
      <c r="I1020" s="111"/>
      <c r="J1020" s="111"/>
      <c r="K1020" s="111"/>
      <c r="L1020" s="112"/>
      <c r="M1020" s="112"/>
      <c r="N1020" s="112"/>
    </row>
    <row r="1021" spans="2:14" x14ac:dyDescent="0.3">
      <c r="B1021" s="111"/>
      <c r="C1021" s="111"/>
      <c r="D1021" s="111"/>
      <c r="E1021" s="111"/>
      <c r="F1021" s="111"/>
      <c r="G1021" s="111"/>
      <c r="H1021" s="111"/>
      <c r="I1021" s="111"/>
      <c r="J1021" s="111"/>
      <c r="K1021" s="111"/>
      <c r="L1021" s="112"/>
      <c r="M1021" s="112"/>
      <c r="N1021" s="112"/>
    </row>
    <row r="1022" spans="2:14" x14ac:dyDescent="0.3">
      <c r="B1022" s="111"/>
      <c r="C1022" s="111"/>
      <c r="D1022" s="111"/>
      <c r="E1022" s="111"/>
      <c r="F1022" s="111"/>
      <c r="G1022" s="111"/>
      <c r="H1022" s="111"/>
      <c r="I1022" s="111"/>
      <c r="J1022" s="111"/>
      <c r="K1022" s="111"/>
      <c r="L1022" s="112"/>
      <c r="M1022" s="112"/>
      <c r="N1022" s="112"/>
    </row>
    <row r="1023" spans="2:14" x14ac:dyDescent="0.3">
      <c r="B1023" s="111"/>
      <c r="C1023" s="111"/>
      <c r="D1023" s="111"/>
      <c r="E1023" s="111"/>
      <c r="F1023" s="111"/>
      <c r="G1023" s="111"/>
      <c r="H1023" s="111"/>
      <c r="I1023" s="111"/>
      <c r="J1023" s="111"/>
      <c r="K1023" s="111"/>
      <c r="L1023" s="112"/>
      <c r="M1023" s="112"/>
      <c r="N1023" s="112"/>
    </row>
    <row r="1024" spans="2:14" x14ac:dyDescent="0.3">
      <c r="B1024" s="111"/>
      <c r="C1024" s="111"/>
      <c r="D1024" s="111"/>
      <c r="E1024" s="111"/>
      <c r="F1024" s="111"/>
      <c r="G1024" s="111"/>
      <c r="H1024" s="111"/>
      <c r="I1024" s="111"/>
      <c r="J1024" s="111"/>
      <c r="K1024" s="111"/>
      <c r="L1024" s="112"/>
      <c r="M1024" s="112"/>
      <c r="N1024" s="112"/>
    </row>
    <row r="1025" spans="2:14" x14ac:dyDescent="0.3">
      <c r="B1025" s="111"/>
      <c r="C1025" s="111"/>
      <c r="D1025" s="111"/>
      <c r="E1025" s="111"/>
      <c r="F1025" s="111"/>
      <c r="G1025" s="111"/>
      <c r="H1025" s="111"/>
      <c r="I1025" s="111"/>
      <c r="J1025" s="111"/>
      <c r="K1025" s="111"/>
      <c r="L1025" s="112"/>
      <c r="M1025" s="112"/>
      <c r="N1025" s="112"/>
    </row>
    <row r="1026" spans="2:14" x14ac:dyDescent="0.3">
      <c r="B1026" s="111"/>
      <c r="C1026" s="111"/>
      <c r="D1026" s="111"/>
      <c r="E1026" s="111"/>
      <c r="F1026" s="111"/>
      <c r="G1026" s="111"/>
      <c r="H1026" s="111"/>
      <c r="I1026" s="111"/>
      <c r="J1026" s="111"/>
      <c r="K1026" s="111"/>
      <c r="L1026" s="112"/>
      <c r="M1026" s="112"/>
      <c r="N1026" s="112"/>
    </row>
    <row r="1027" spans="2:14" x14ac:dyDescent="0.3">
      <c r="B1027" s="111"/>
      <c r="C1027" s="111"/>
      <c r="D1027" s="111"/>
      <c r="E1027" s="111"/>
      <c r="F1027" s="111"/>
      <c r="G1027" s="111"/>
      <c r="H1027" s="111"/>
      <c r="I1027" s="111"/>
      <c r="J1027" s="111"/>
      <c r="K1027" s="111"/>
      <c r="L1027" s="112"/>
      <c r="M1027" s="112"/>
      <c r="N1027" s="112"/>
    </row>
    <row r="1028" spans="2:14" x14ac:dyDescent="0.3">
      <c r="B1028" s="111"/>
      <c r="C1028" s="111"/>
      <c r="D1028" s="111"/>
      <c r="E1028" s="111"/>
      <c r="F1028" s="111"/>
      <c r="G1028" s="111"/>
      <c r="H1028" s="111"/>
      <c r="I1028" s="111"/>
      <c r="J1028" s="111"/>
      <c r="K1028" s="111"/>
      <c r="L1028" s="112"/>
      <c r="M1028" s="112"/>
      <c r="N1028" s="112"/>
    </row>
    <row r="1029" spans="2:14" x14ac:dyDescent="0.3">
      <c r="B1029" s="111"/>
      <c r="C1029" s="111"/>
      <c r="D1029" s="111"/>
      <c r="E1029" s="111"/>
      <c r="F1029" s="111"/>
      <c r="G1029" s="111"/>
      <c r="H1029" s="111"/>
      <c r="I1029" s="111"/>
      <c r="J1029" s="111"/>
      <c r="K1029" s="111"/>
      <c r="L1029" s="112"/>
      <c r="M1029" s="112"/>
      <c r="N1029" s="112"/>
    </row>
    <row r="1030" spans="2:14" x14ac:dyDescent="0.3">
      <c r="B1030" s="111"/>
      <c r="C1030" s="111"/>
      <c r="D1030" s="111"/>
      <c r="E1030" s="111"/>
      <c r="F1030" s="111"/>
      <c r="G1030" s="111"/>
      <c r="H1030" s="111"/>
      <c r="I1030" s="111"/>
      <c r="J1030" s="111"/>
      <c r="K1030" s="111"/>
      <c r="L1030" s="112"/>
      <c r="M1030" s="112"/>
      <c r="N1030" s="112"/>
    </row>
    <row r="1031" spans="2:14" x14ac:dyDescent="0.3">
      <c r="B1031" s="111"/>
      <c r="C1031" s="111"/>
      <c r="D1031" s="111"/>
      <c r="E1031" s="111"/>
      <c r="F1031" s="111"/>
      <c r="G1031" s="111"/>
      <c r="H1031" s="111"/>
      <c r="I1031" s="111"/>
      <c r="J1031" s="111"/>
      <c r="K1031" s="111"/>
      <c r="L1031" s="112"/>
      <c r="M1031" s="112"/>
      <c r="N1031" s="112"/>
    </row>
    <row r="1032" spans="2:14" x14ac:dyDescent="0.3">
      <c r="B1032" s="112"/>
      <c r="C1032" s="112"/>
      <c r="D1032" s="112"/>
      <c r="E1032" s="112"/>
      <c r="F1032" s="112"/>
      <c r="G1032" s="112"/>
      <c r="H1032" s="112"/>
      <c r="I1032" s="112"/>
      <c r="J1032" s="112"/>
      <c r="K1032" s="112"/>
      <c r="L1032" s="112"/>
      <c r="M1032" s="112"/>
      <c r="N1032" s="112"/>
    </row>
    <row r="1033" spans="2:14" x14ac:dyDescent="0.3">
      <c r="B1033" s="112"/>
      <c r="C1033" s="112"/>
      <c r="D1033" s="112"/>
      <c r="E1033" s="112"/>
      <c r="F1033" s="112"/>
      <c r="G1033" s="112"/>
      <c r="H1033" s="112"/>
      <c r="I1033" s="112"/>
      <c r="J1033" s="112"/>
      <c r="K1033" s="112"/>
      <c r="L1033" s="112"/>
      <c r="M1033" s="112"/>
      <c r="N1033" s="112"/>
    </row>
    <row r="1034" spans="2:14" x14ac:dyDescent="0.3">
      <c r="B1034" s="112"/>
      <c r="C1034" s="112"/>
      <c r="D1034" s="112"/>
      <c r="E1034" s="112"/>
      <c r="F1034" s="112"/>
      <c r="G1034" s="112"/>
      <c r="H1034" s="112"/>
      <c r="I1034" s="112"/>
      <c r="J1034" s="112"/>
      <c r="K1034" s="112"/>
      <c r="L1034" s="112"/>
      <c r="M1034" s="112"/>
      <c r="N1034" s="112"/>
    </row>
    <row r="1035" spans="2:14" x14ac:dyDescent="0.3">
      <c r="B1035" s="112"/>
      <c r="C1035" s="112"/>
      <c r="D1035" s="112"/>
      <c r="E1035" s="112"/>
      <c r="F1035" s="112"/>
      <c r="G1035" s="112"/>
      <c r="H1035" s="112"/>
      <c r="I1035" s="112"/>
      <c r="J1035" s="112"/>
      <c r="K1035" s="112"/>
      <c r="L1035" s="112"/>
      <c r="M1035" s="112"/>
      <c r="N1035" s="112"/>
    </row>
    <row r="1036" spans="2:14" x14ac:dyDescent="0.3">
      <c r="B1036" s="112"/>
      <c r="C1036" s="112"/>
      <c r="D1036" s="112"/>
      <c r="E1036" s="112"/>
      <c r="F1036" s="112"/>
      <c r="G1036" s="112"/>
      <c r="H1036" s="112"/>
      <c r="I1036" s="112"/>
      <c r="J1036" s="112"/>
      <c r="K1036" s="112"/>
      <c r="L1036" s="112"/>
      <c r="M1036" s="112"/>
      <c r="N1036" s="112"/>
    </row>
    <row r="1037" spans="2:14" x14ac:dyDescent="0.3">
      <c r="B1037" s="112"/>
      <c r="C1037" s="112"/>
      <c r="D1037" s="112"/>
      <c r="E1037" s="112"/>
      <c r="F1037" s="112"/>
      <c r="G1037" s="112"/>
      <c r="H1037" s="112"/>
      <c r="I1037" s="112"/>
      <c r="J1037" s="112"/>
      <c r="K1037" s="112"/>
      <c r="L1037" s="112"/>
      <c r="M1037" s="112"/>
      <c r="N1037" s="112"/>
    </row>
    <row r="1038" spans="2:14" x14ac:dyDescent="0.3">
      <c r="B1038" s="112"/>
      <c r="C1038" s="112"/>
      <c r="D1038" s="112"/>
      <c r="E1038" s="112"/>
      <c r="F1038" s="112"/>
      <c r="G1038" s="112"/>
      <c r="H1038" s="112"/>
      <c r="I1038" s="112"/>
      <c r="J1038" s="112"/>
      <c r="K1038" s="112"/>
      <c r="L1038" s="112"/>
      <c r="M1038" s="112"/>
      <c r="N1038" s="112"/>
    </row>
    <row r="1039" spans="2:14" x14ac:dyDescent="0.3">
      <c r="B1039" s="112"/>
      <c r="C1039" s="112"/>
      <c r="D1039" s="112"/>
      <c r="E1039" s="112"/>
      <c r="F1039" s="112"/>
      <c r="G1039" s="112"/>
      <c r="H1039" s="112"/>
      <c r="I1039" s="112"/>
      <c r="J1039" s="112"/>
      <c r="K1039" s="112"/>
      <c r="L1039" s="112"/>
      <c r="M1039" s="112"/>
      <c r="N1039" s="112"/>
    </row>
  </sheetData>
  <dataConsolidate/>
  <mergeCells count="30">
    <mergeCell ref="O2:O4"/>
    <mergeCell ref="N2:N4"/>
    <mergeCell ref="G2:K2"/>
    <mergeCell ref="L2:L4"/>
    <mergeCell ref="M2:M4"/>
    <mergeCell ref="G3:G4"/>
    <mergeCell ref="H3:I3"/>
    <mergeCell ref="J3:K3"/>
    <mergeCell ref="A2:A4"/>
    <mergeCell ref="F2:F4"/>
    <mergeCell ref="B2:B4"/>
    <mergeCell ref="C2:E3"/>
    <mergeCell ref="A149:C149"/>
    <mergeCell ref="A100:C101"/>
    <mergeCell ref="A52:C52"/>
    <mergeCell ref="A821:C821"/>
    <mergeCell ref="A869:C869"/>
    <mergeCell ref="A293:C293"/>
    <mergeCell ref="A245:C245"/>
    <mergeCell ref="A197:C197"/>
    <mergeCell ref="A581:C581"/>
    <mergeCell ref="A629:C629"/>
    <mergeCell ref="A677:C677"/>
    <mergeCell ref="A725:C725"/>
    <mergeCell ref="A773:C773"/>
    <mergeCell ref="A341:C341"/>
    <mergeCell ref="A389:C389"/>
    <mergeCell ref="A437:C437"/>
    <mergeCell ref="A485:C485"/>
    <mergeCell ref="A533:C533"/>
  </mergeCells>
  <phoneticPr fontId="10" type="noConversion"/>
  <printOptions horizontalCentered="1" verticalCentered="1"/>
  <pageMargins left="0" right="0" top="0" bottom="0" header="0" footer="0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J10" sqref="J10"/>
    </sheetView>
  </sheetViews>
  <sheetFormatPr defaultRowHeight="15" x14ac:dyDescent="0.25"/>
  <cols>
    <col min="1" max="1" width="50.5703125" customWidth="1"/>
    <col min="2" max="2" width="11.42578125" customWidth="1"/>
    <col min="3" max="3" width="12" customWidth="1"/>
    <col min="4" max="4" width="12.5703125" customWidth="1"/>
  </cols>
  <sheetData>
    <row r="1" spans="1:5" ht="33" customHeight="1" x14ac:dyDescent="0.3">
      <c r="A1" s="55" t="s">
        <v>8</v>
      </c>
      <c r="B1" s="47">
        <f>'свод МР'!D5</f>
        <v>46</v>
      </c>
      <c r="C1" s="47"/>
      <c r="D1" s="48">
        <f t="shared" ref="D1:D18" si="0">B1-C1</f>
        <v>46</v>
      </c>
    </row>
    <row r="2" spans="1:5" ht="32.25" customHeight="1" x14ac:dyDescent="0.3">
      <c r="A2" s="56" t="s">
        <v>9</v>
      </c>
      <c r="B2" s="47">
        <f>'свод МР'!D6</f>
        <v>158</v>
      </c>
      <c r="C2" s="47"/>
      <c r="D2" s="48">
        <f t="shared" si="0"/>
        <v>158</v>
      </c>
    </row>
    <row r="3" spans="1:5" ht="29.25" customHeight="1" x14ac:dyDescent="0.3">
      <c r="A3" s="56" t="s">
        <v>10</v>
      </c>
      <c r="B3" s="47">
        <f>'свод МР'!D7</f>
        <v>198</v>
      </c>
      <c r="C3" s="47"/>
      <c r="D3" s="48">
        <f t="shared" si="0"/>
        <v>198</v>
      </c>
    </row>
    <row r="4" spans="1:5" ht="33.75" customHeight="1" x14ac:dyDescent="0.3">
      <c r="A4" s="56" t="s">
        <v>11</v>
      </c>
      <c r="B4" s="47">
        <f>'свод МР'!D8</f>
        <v>352</v>
      </c>
      <c r="C4" s="47"/>
      <c r="D4" s="48">
        <f t="shared" si="0"/>
        <v>352</v>
      </c>
    </row>
    <row r="5" spans="1:5" ht="26.25" customHeight="1" x14ac:dyDescent="0.3">
      <c r="A5" s="56" t="s">
        <v>12</v>
      </c>
      <c r="B5" s="47">
        <f>'свод МР'!D9</f>
        <v>100</v>
      </c>
      <c r="C5" s="47"/>
      <c r="D5" s="48">
        <f t="shared" si="0"/>
        <v>100</v>
      </c>
    </row>
    <row r="6" spans="1:5" ht="18" customHeight="1" x14ac:dyDescent="0.3">
      <c r="A6" s="56" t="s">
        <v>13</v>
      </c>
      <c r="B6" s="47">
        <f>'свод МР'!D10</f>
        <v>639</v>
      </c>
      <c r="C6" s="47"/>
      <c r="D6" s="48">
        <f t="shared" si="0"/>
        <v>639</v>
      </c>
    </row>
    <row r="7" spans="1:5" ht="25.5" customHeight="1" x14ac:dyDescent="0.3">
      <c r="A7" s="56" t="s">
        <v>14</v>
      </c>
      <c r="B7" s="47">
        <f>'свод МР'!D11</f>
        <v>307</v>
      </c>
      <c r="C7" s="47"/>
      <c r="D7" s="48">
        <f t="shared" si="0"/>
        <v>307</v>
      </c>
      <c r="E7" s="13"/>
    </row>
    <row r="8" spans="1:5" ht="25.5" customHeight="1" x14ac:dyDescent="0.3">
      <c r="A8" s="56" t="s">
        <v>15</v>
      </c>
      <c r="B8" s="47">
        <f>'свод МР'!D12</f>
        <v>104</v>
      </c>
      <c r="C8" s="49"/>
      <c r="D8" s="48">
        <f t="shared" si="0"/>
        <v>104</v>
      </c>
    </row>
    <row r="9" spans="1:5" ht="24" customHeight="1" x14ac:dyDescent="0.3">
      <c r="A9" s="56" t="s">
        <v>16</v>
      </c>
      <c r="B9" s="47">
        <f>'свод МР'!D13</f>
        <v>97</v>
      </c>
      <c r="C9" s="47"/>
      <c r="D9" s="48">
        <f t="shared" si="0"/>
        <v>97</v>
      </c>
    </row>
    <row r="10" spans="1:5" ht="18.75" customHeight="1" x14ac:dyDescent="0.3">
      <c r="A10" s="56" t="s">
        <v>7</v>
      </c>
      <c r="B10" s="47">
        <f>'свод МР'!D14</f>
        <v>91</v>
      </c>
      <c r="C10" s="50"/>
      <c r="D10" s="48">
        <f t="shared" si="0"/>
        <v>91</v>
      </c>
    </row>
    <row r="11" spans="1:5" ht="29.25" customHeight="1" x14ac:dyDescent="0.3">
      <c r="A11" s="56" t="s">
        <v>17</v>
      </c>
      <c r="B11" s="47">
        <f>'свод МР'!D15</f>
        <v>230</v>
      </c>
      <c r="C11" s="49"/>
      <c r="D11" s="48">
        <f t="shared" si="0"/>
        <v>230</v>
      </c>
    </row>
    <row r="12" spans="1:5" ht="24.75" customHeight="1" x14ac:dyDescent="0.3">
      <c r="A12" s="56" t="s">
        <v>18</v>
      </c>
      <c r="B12" s="47">
        <f>'свод МР'!D16</f>
        <v>75</v>
      </c>
      <c r="C12" s="51"/>
      <c r="D12" s="48">
        <f t="shared" si="0"/>
        <v>75</v>
      </c>
    </row>
    <row r="13" spans="1:5" ht="26.25" customHeight="1" x14ac:dyDescent="0.3">
      <c r="A13" s="56" t="s">
        <v>19</v>
      </c>
      <c r="B13" s="47">
        <f>'свод МР'!D17</f>
        <v>55</v>
      </c>
      <c r="C13" s="49"/>
      <c r="D13" s="48">
        <f>B13-C13</f>
        <v>55</v>
      </c>
    </row>
    <row r="14" spans="1:5" ht="24" customHeight="1" x14ac:dyDescent="0.3">
      <c r="A14" s="56" t="s">
        <v>20</v>
      </c>
      <c r="B14" s="47">
        <f>'свод МР'!D18</f>
        <v>115</v>
      </c>
      <c r="C14" s="43"/>
      <c r="D14" s="48">
        <f t="shared" si="0"/>
        <v>115</v>
      </c>
    </row>
    <row r="15" spans="1:5" ht="26.25" customHeight="1" x14ac:dyDescent="0.3">
      <c r="A15" s="56" t="s">
        <v>21</v>
      </c>
      <c r="B15" s="47">
        <f>'свод МР'!D19</f>
        <v>130</v>
      </c>
      <c r="C15" s="47"/>
      <c r="D15" s="48">
        <f t="shared" si="0"/>
        <v>130</v>
      </c>
    </row>
    <row r="16" spans="1:5" ht="25.5" customHeight="1" x14ac:dyDescent="0.3">
      <c r="A16" s="56" t="s">
        <v>22</v>
      </c>
      <c r="B16" s="47">
        <f>'свод МР'!D20</f>
        <v>220</v>
      </c>
      <c r="C16" s="47"/>
      <c r="D16" s="48">
        <f t="shared" si="0"/>
        <v>220</v>
      </c>
    </row>
    <row r="17" spans="1:4" ht="22.5" customHeight="1" x14ac:dyDescent="0.3">
      <c r="A17" s="56" t="s">
        <v>23</v>
      </c>
      <c r="B17" s="47">
        <f>'свод МР'!D21</f>
        <v>337</v>
      </c>
      <c r="C17" s="47"/>
      <c r="D17" s="48">
        <f t="shared" si="0"/>
        <v>337</v>
      </c>
    </row>
    <row r="18" spans="1:4" ht="31.5" customHeight="1" thickBot="1" x14ac:dyDescent="0.35">
      <c r="A18" s="57" t="s">
        <v>24</v>
      </c>
      <c r="B18" s="47">
        <f>'свод МР'!D22</f>
        <v>233</v>
      </c>
      <c r="C18" s="52"/>
      <c r="D18" s="48">
        <f t="shared" si="0"/>
        <v>233</v>
      </c>
    </row>
    <row r="19" spans="1:4" ht="24" customHeight="1" thickBot="1" x14ac:dyDescent="0.35">
      <c r="A19" s="44" t="s">
        <v>32</v>
      </c>
      <c r="B19" s="45" t="s">
        <v>107</v>
      </c>
      <c r="C19" s="58" t="s">
        <v>108</v>
      </c>
      <c r="D19" s="59" t="s">
        <v>109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свод МР</vt:lpstr>
      <vt:lpstr>Постатейно</vt:lpstr>
      <vt:lpstr>Лист1</vt:lpstr>
      <vt:lpstr>'свод МР'!Заголовки_для_печати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Solovei</dc:creator>
  <cp:lastModifiedBy>Маврина Валентина Васильевна</cp:lastModifiedBy>
  <cp:lastPrinted>2023-02-01T08:47:36Z</cp:lastPrinted>
  <dcterms:created xsi:type="dcterms:W3CDTF">2013-09-06T09:22:54Z</dcterms:created>
  <dcterms:modified xsi:type="dcterms:W3CDTF">2026-07-27T07:04:39Z</dcterms:modified>
</cp:coreProperties>
</file>