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385" yWindow="540" windowWidth="25440" windowHeight="15045" tabRatio="806" activeTab="1"/>
  </bookViews>
  <sheets>
    <sheet name="свод МР" sheetId="1" r:id="rId1"/>
    <sheet name="Постатейно" sheetId="24" r:id="rId2"/>
    <sheet name="Лист1" sheetId="26" r:id="rId3"/>
  </sheets>
  <definedNames>
    <definedName name="_xlnm.Print_Titles" localSheetId="0">'свод МР'!$3:$4</definedName>
  </definedNames>
  <calcPr calcId="145621"/>
</workbook>
</file>

<file path=xl/calcChain.xml><?xml version="1.0" encoding="utf-8"?>
<calcChain xmlns="http://schemas.openxmlformats.org/spreadsheetml/2006/main">
  <c r="C6" i="24" l="1"/>
  <c r="N90" i="24"/>
  <c r="M90" i="24"/>
  <c r="L90" i="24"/>
  <c r="K90" i="24"/>
  <c r="J90" i="24"/>
  <c r="I90" i="24"/>
  <c r="H90" i="24"/>
  <c r="G90" i="24"/>
  <c r="F90" i="24"/>
  <c r="E90" i="24"/>
  <c r="D90" i="24"/>
  <c r="C90" i="24"/>
  <c r="C30" i="24" l="1"/>
  <c r="C29" i="24"/>
  <c r="D34" i="24" l="1"/>
  <c r="D487" i="24" l="1"/>
  <c r="E487" i="24"/>
  <c r="F487" i="24"/>
  <c r="G487" i="24"/>
  <c r="H487" i="24"/>
  <c r="I487" i="24"/>
  <c r="J487" i="24"/>
  <c r="K487" i="24"/>
  <c r="L487" i="24"/>
  <c r="M487" i="24"/>
  <c r="N487" i="24"/>
  <c r="C487" i="24"/>
  <c r="D663" i="24"/>
  <c r="E663" i="24"/>
  <c r="F663" i="24"/>
  <c r="G663" i="24"/>
  <c r="H663" i="24"/>
  <c r="I663" i="24"/>
  <c r="J663" i="24"/>
  <c r="K663" i="24"/>
  <c r="L663" i="24"/>
  <c r="M663" i="24"/>
  <c r="N663" i="24"/>
  <c r="C663" i="24"/>
  <c r="E575" i="24"/>
  <c r="F575" i="24"/>
  <c r="G575" i="24"/>
  <c r="H575" i="24"/>
  <c r="I575" i="24"/>
  <c r="J575" i="24"/>
  <c r="K575" i="24"/>
  <c r="L575" i="24"/>
  <c r="M575" i="24"/>
  <c r="N575" i="24"/>
  <c r="D575" i="24"/>
  <c r="C575" i="24"/>
  <c r="B46" i="24" l="1"/>
  <c r="C34" i="24"/>
  <c r="C44" i="24" l="1"/>
  <c r="C19" i="24"/>
  <c r="D19" i="24"/>
  <c r="E19" i="24"/>
  <c r="F19" i="24"/>
  <c r="G19" i="24"/>
  <c r="H19" i="24"/>
  <c r="I19" i="24"/>
  <c r="J19" i="24"/>
  <c r="K19" i="24"/>
  <c r="L19" i="24"/>
  <c r="M19" i="24"/>
  <c r="N19" i="24"/>
  <c r="C5" i="24"/>
  <c r="N223" i="24" l="1"/>
  <c r="C751" i="24" l="1"/>
  <c r="D5" i="24" l="1"/>
  <c r="E5" i="24"/>
  <c r="F5" i="24"/>
  <c r="G5" i="24"/>
  <c r="H5" i="24"/>
  <c r="I5" i="24"/>
  <c r="J5" i="24"/>
  <c r="K5" i="24"/>
  <c r="L5" i="24"/>
  <c r="M5" i="24"/>
  <c r="N5" i="24"/>
  <c r="D6" i="24"/>
  <c r="E6" i="24"/>
  <c r="F6" i="24"/>
  <c r="G6" i="24"/>
  <c r="H6" i="24"/>
  <c r="I6" i="24"/>
  <c r="J6" i="24"/>
  <c r="K6" i="24"/>
  <c r="L6" i="24"/>
  <c r="M6" i="24"/>
  <c r="N6" i="24"/>
  <c r="D7" i="24"/>
  <c r="E7" i="24"/>
  <c r="F7" i="24"/>
  <c r="G7" i="24"/>
  <c r="H7" i="24"/>
  <c r="I7" i="24"/>
  <c r="J7" i="24"/>
  <c r="K7" i="24"/>
  <c r="L7" i="24"/>
  <c r="M7" i="24"/>
  <c r="N7" i="24"/>
  <c r="D8" i="24"/>
  <c r="E8" i="24"/>
  <c r="F8" i="24"/>
  <c r="G8" i="24"/>
  <c r="H8" i="24"/>
  <c r="I8" i="24"/>
  <c r="J8" i="24"/>
  <c r="K8" i="24"/>
  <c r="L8" i="24"/>
  <c r="M8" i="24"/>
  <c r="N8" i="24"/>
  <c r="D9" i="24"/>
  <c r="E9" i="24"/>
  <c r="F9" i="24"/>
  <c r="G9" i="24"/>
  <c r="H9" i="24"/>
  <c r="I9" i="24"/>
  <c r="J9" i="24"/>
  <c r="K9" i="24"/>
  <c r="L9" i="24"/>
  <c r="M9" i="24"/>
  <c r="N9" i="24"/>
  <c r="D10" i="24"/>
  <c r="E10" i="24"/>
  <c r="F10" i="24"/>
  <c r="G10" i="24"/>
  <c r="H10" i="24"/>
  <c r="I10" i="24"/>
  <c r="J10" i="24"/>
  <c r="K10" i="24"/>
  <c r="L10" i="24"/>
  <c r="M10" i="24"/>
  <c r="N10" i="24"/>
  <c r="D11" i="24"/>
  <c r="E11" i="24"/>
  <c r="F11" i="24"/>
  <c r="G11" i="24"/>
  <c r="H11" i="24"/>
  <c r="I11" i="24"/>
  <c r="J11" i="24"/>
  <c r="K11" i="24"/>
  <c r="L11" i="24"/>
  <c r="M11" i="24"/>
  <c r="N11" i="24"/>
  <c r="D12" i="24"/>
  <c r="E12" i="24"/>
  <c r="F12" i="24"/>
  <c r="G12" i="24"/>
  <c r="H12" i="24"/>
  <c r="I12" i="24"/>
  <c r="J12" i="24"/>
  <c r="K12" i="24"/>
  <c r="L12" i="24"/>
  <c r="M12" i="24"/>
  <c r="N12" i="24"/>
  <c r="D13" i="24"/>
  <c r="E13" i="24"/>
  <c r="F13" i="24"/>
  <c r="G13" i="24"/>
  <c r="H13" i="24"/>
  <c r="I13" i="24"/>
  <c r="J13" i="24"/>
  <c r="K13" i="24"/>
  <c r="L13" i="24"/>
  <c r="M13" i="24"/>
  <c r="N13" i="24"/>
  <c r="D14" i="24"/>
  <c r="E14" i="24"/>
  <c r="F14" i="24"/>
  <c r="G14" i="24"/>
  <c r="H14" i="24"/>
  <c r="I14" i="24"/>
  <c r="J14" i="24"/>
  <c r="K14" i="24"/>
  <c r="L14" i="24"/>
  <c r="M14" i="24"/>
  <c r="N14" i="24"/>
  <c r="D15" i="24"/>
  <c r="E15" i="24"/>
  <c r="F15" i="24"/>
  <c r="G15" i="24"/>
  <c r="H15" i="24"/>
  <c r="I15" i="24"/>
  <c r="J15" i="24"/>
  <c r="K15" i="24"/>
  <c r="L15" i="24"/>
  <c r="M15" i="24"/>
  <c r="N15" i="24"/>
  <c r="D16" i="24"/>
  <c r="E16" i="24"/>
  <c r="F16" i="24"/>
  <c r="G16" i="24"/>
  <c r="H16" i="24"/>
  <c r="I16" i="24"/>
  <c r="J16" i="24"/>
  <c r="K16" i="24"/>
  <c r="L16" i="24"/>
  <c r="M16" i="24"/>
  <c r="N16" i="24"/>
  <c r="D17" i="24"/>
  <c r="E17" i="24"/>
  <c r="F17" i="24"/>
  <c r="G17" i="24"/>
  <c r="H17" i="24"/>
  <c r="I17" i="24"/>
  <c r="J17" i="24"/>
  <c r="K17" i="24"/>
  <c r="L17" i="24"/>
  <c r="M17" i="24"/>
  <c r="N17" i="24"/>
  <c r="D18" i="24"/>
  <c r="E18" i="24"/>
  <c r="F18" i="24"/>
  <c r="G18" i="24"/>
  <c r="H18" i="24"/>
  <c r="I18" i="24"/>
  <c r="J18" i="24"/>
  <c r="K18" i="24"/>
  <c r="L18" i="24"/>
  <c r="M18" i="24"/>
  <c r="N18" i="24"/>
  <c r="D20" i="24"/>
  <c r="E20" i="24"/>
  <c r="F20" i="24"/>
  <c r="G20" i="24"/>
  <c r="H20" i="24"/>
  <c r="I20" i="24"/>
  <c r="J20" i="24"/>
  <c r="K20" i="24"/>
  <c r="L20" i="24"/>
  <c r="M20" i="24"/>
  <c r="N20" i="24"/>
  <c r="D21" i="24"/>
  <c r="E21" i="24"/>
  <c r="F21" i="24"/>
  <c r="G21" i="24"/>
  <c r="H21" i="24"/>
  <c r="I21" i="24"/>
  <c r="J21" i="24"/>
  <c r="K21" i="24"/>
  <c r="L21" i="24"/>
  <c r="M21" i="24"/>
  <c r="N21" i="24"/>
  <c r="D22" i="24"/>
  <c r="E22" i="24"/>
  <c r="F22" i="24"/>
  <c r="G22" i="24"/>
  <c r="H22" i="24"/>
  <c r="I22" i="24"/>
  <c r="J22" i="24"/>
  <c r="K22" i="24"/>
  <c r="L22" i="24"/>
  <c r="M22" i="24"/>
  <c r="N22" i="24"/>
  <c r="D23" i="24"/>
  <c r="E23" i="24"/>
  <c r="F23" i="24"/>
  <c r="G23" i="24"/>
  <c r="H23" i="24"/>
  <c r="I23" i="24"/>
  <c r="J23" i="24"/>
  <c r="K23" i="24"/>
  <c r="L23" i="24"/>
  <c r="M23" i="24"/>
  <c r="N23" i="24"/>
  <c r="D24" i="24"/>
  <c r="E24" i="24"/>
  <c r="F24" i="24"/>
  <c r="G24" i="24"/>
  <c r="H24" i="24"/>
  <c r="I24" i="24"/>
  <c r="J24" i="24"/>
  <c r="K24" i="24"/>
  <c r="L24" i="24"/>
  <c r="M24" i="24"/>
  <c r="N24" i="24"/>
  <c r="D25" i="24"/>
  <c r="E25" i="24"/>
  <c r="F25" i="24"/>
  <c r="G25" i="24"/>
  <c r="H25" i="24"/>
  <c r="I25" i="24"/>
  <c r="J25" i="24"/>
  <c r="K25" i="24"/>
  <c r="L25" i="24"/>
  <c r="M25" i="24"/>
  <c r="N25" i="24"/>
  <c r="D26" i="24"/>
  <c r="E26" i="24"/>
  <c r="F26" i="24"/>
  <c r="G26" i="24"/>
  <c r="H26" i="24"/>
  <c r="I26" i="24"/>
  <c r="J26" i="24"/>
  <c r="K26" i="24"/>
  <c r="L26" i="24"/>
  <c r="M26" i="24"/>
  <c r="N26" i="24"/>
  <c r="D27" i="24"/>
  <c r="E27" i="24"/>
  <c r="F27" i="24"/>
  <c r="G27" i="24"/>
  <c r="H27" i="24"/>
  <c r="I27" i="24"/>
  <c r="J27" i="24"/>
  <c r="K27" i="24"/>
  <c r="L27" i="24"/>
  <c r="M27" i="24"/>
  <c r="N27" i="24"/>
  <c r="D28" i="24"/>
  <c r="E28" i="24"/>
  <c r="F28" i="24"/>
  <c r="G28" i="24"/>
  <c r="H28" i="24"/>
  <c r="I28" i="24"/>
  <c r="J28" i="24"/>
  <c r="K28" i="24"/>
  <c r="L28" i="24"/>
  <c r="M28" i="24"/>
  <c r="N28" i="24"/>
  <c r="D31" i="24"/>
  <c r="E31" i="24"/>
  <c r="F31" i="24"/>
  <c r="G31" i="24"/>
  <c r="H31" i="24"/>
  <c r="I31" i="24"/>
  <c r="J31" i="24"/>
  <c r="K31" i="24"/>
  <c r="L31" i="24"/>
  <c r="M31" i="24"/>
  <c r="N31" i="24"/>
  <c r="D32" i="24"/>
  <c r="E32" i="24"/>
  <c r="F32" i="24"/>
  <c r="G32" i="24"/>
  <c r="H32" i="24"/>
  <c r="I32" i="24"/>
  <c r="J32" i="24"/>
  <c r="K32" i="24"/>
  <c r="L32" i="24"/>
  <c r="M32" i="24"/>
  <c r="N32" i="24"/>
  <c r="D33" i="24"/>
  <c r="E33" i="24"/>
  <c r="F33" i="24"/>
  <c r="G33" i="24"/>
  <c r="H33" i="24"/>
  <c r="I33" i="24"/>
  <c r="J33" i="24"/>
  <c r="K33" i="24"/>
  <c r="L33" i="24"/>
  <c r="M33" i="24"/>
  <c r="N33" i="24"/>
  <c r="D35" i="24"/>
  <c r="E35" i="24"/>
  <c r="F35" i="24"/>
  <c r="G35" i="24"/>
  <c r="H35" i="24"/>
  <c r="I35" i="24"/>
  <c r="J35" i="24"/>
  <c r="K35" i="24"/>
  <c r="L35" i="24"/>
  <c r="M35" i="24"/>
  <c r="N35" i="24"/>
  <c r="D36" i="24"/>
  <c r="E36" i="24"/>
  <c r="F36" i="24"/>
  <c r="G36" i="24"/>
  <c r="H36" i="24"/>
  <c r="I36" i="24"/>
  <c r="J36" i="24"/>
  <c r="K36" i="24"/>
  <c r="L36" i="24"/>
  <c r="M36" i="24"/>
  <c r="N36" i="24"/>
  <c r="D37" i="24"/>
  <c r="E37" i="24"/>
  <c r="F37" i="24"/>
  <c r="G37" i="24"/>
  <c r="H37" i="24"/>
  <c r="I37" i="24"/>
  <c r="J37" i="24"/>
  <c r="K37" i="24"/>
  <c r="L37" i="24"/>
  <c r="M37" i="24"/>
  <c r="N37" i="24"/>
  <c r="D38" i="24"/>
  <c r="E38" i="24"/>
  <c r="F38" i="24"/>
  <c r="G38" i="24"/>
  <c r="H38" i="24"/>
  <c r="I38" i="24"/>
  <c r="J38" i="24"/>
  <c r="K38" i="24"/>
  <c r="L38" i="24"/>
  <c r="M38" i="24"/>
  <c r="N38" i="24"/>
  <c r="D39" i="24"/>
  <c r="E39" i="24"/>
  <c r="F39" i="24"/>
  <c r="G39" i="24"/>
  <c r="H39" i="24"/>
  <c r="I39" i="24"/>
  <c r="J39" i="24"/>
  <c r="K39" i="24"/>
  <c r="L39" i="24"/>
  <c r="M39" i="24"/>
  <c r="N39" i="24"/>
  <c r="D40" i="24"/>
  <c r="E40" i="24"/>
  <c r="F40" i="24"/>
  <c r="G40" i="24"/>
  <c r="H40" i="24"/>
  <c r="I40" i="24"/>
  <c r="J40" i="24"/>
  <c r="K40" i="24"/>
  <c r="L40" i="24"/>
  <c r="M40" i="24"/>
  <c r="N40" i="24"/>
  <c r="D41" i="24"/>
  <c r="E41" i="24"/>
  <c r="F41" i="24"/>
  <c r="G41" i="24"/>
  <c r="H41" i="24"/>
  <c r="I41" i="24"/>
  <c r="J41" i="24"/>
  <c r="K41" i="24"/>
  <c r="L41" i="24"/>
  <c r="M41" i="24"/>
  <c r="N41" i="24"/>
  <c r="D42" i="24"/>
  <c r="E42" i="24"/>
  <c r="F42" i="24"/>
  <c r="G42" i="24"/>
  <c r="H42" i="24"/>
  <c r="I42" i="24"/>
  <c r="J42" i="24"/>
  <c r="K42" i="24"/>
  <c r="L42" i="24"/>
  <c r="M42" i="24"/>
  <c r="N42" i="24"/>
  <c r="D43" i="24"/>
  <c r="E43" i="24"/>
  <c r="F43" i="24"/>
  <c r="G43" i="24"/>
  <c r="H43" i="24"/>
  <c r="I43" i="24"/>
  <c r="J43" i="24"/>
  <c r="K43" i="24"/>
  <c r="L43" i="24"/>
  <c r="M43" i="24"/>
  <c r="N43" i="24"/>
  <c r="D45" i="24"/>
  <c r="E45" i="24"/>
  <c r="F45" i="24"/>
  <c r="G45" i="24"/>
  <c r="H45" i="24"/>
  <c r="I45" i="24"/>
  <c r="J45" i="24"/>
  <c r="K45" i="24"/>
  <c r="L45" i="24"/>
  <c r="M45" i="24"/>
  <c r="N45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20" i="24"/>
  <c r="C21" i="24"/>
  <c r="C22" i="24"/>
  <c r="C23" i="24"/>
  <c r="C24" i="24"/>
  <c r="C25" i="24"/>
  <c r="C26" i="24"/>
  <c r="C27" i="24"/>
  <c r="C28" i="24"/>
  <c r="C31" i="24"/>
  <c r="C32" i="24"/>
  <c r="C33" i="24"/>
  <c r="C35" i="24"/>
  <c r="C36" i="24"/>
  <c r="C37" i="24"/>
  <c r="C38" i="24"/>
  <c r="C39" i="24"/>
  <c r="C40" i="24"/>
  <c r="C41" i="24"/>
  <c r="C42" i="24"/>
  <c r="C43" i="24"/>
  <c r="C45" i="24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 l="1"/>
  <c r="C531" i="24"/>
  <c r="D355" i="24" l="1"/>
  <c r="E11" i="1" s="1"/>
  <c r="E355" i="24"/>
  <c r="F11" i="1" s="1"/>
  <c r="F355" i="24"/>
  <c r="G11" i="1" s="1"/>
  <c r="G355" i="24"/>
  <c r="H11" i="1" s="1"/>
  <c r="H355" i="24"/>
  <c r="I11" i="1" s="1"/>
  <c r="I355" i="24"/>
  <c r="J11" i="1" s="1"/>
  <c r="J355" i="24"/>
  <c r="K11" i="1" s="1"/>
  <c r="K355" i="24"/>
  <c r="L11" i="1" s="1"/>
  <c r="L355" i="24"/>
  <c r="M11" i="1" s="1"/>
  <c r="M355" i="24"/>
  <c r="N11" i="1" s="1"/>
  <c r="N355" i="24"/>
  <c r="O11" i="1" s="1"/>
  <c r="C355" i="24"/>
  <c r="D11" i="1" s="1"/>
  <c r="D399" i="24"/>
  <c r="E12" i="1" s="1"/>
  <c r="E399" i="24"/>
  <c r="F12" i="1" s="1"/>
  <c r="F399" i="24"/>
  <c r="G12" i="1" s="1"/>
  <c r="G399" i="24"/>
  <c r="H12" i="1" s="1"/>
  <c r="H399" i="24"/>
  <c r="I12" i="1" s="1"/>
  <c r="I399" i="24"/>
  <c r="J12" i="1" s="1"/>
  <c r="J399" i="24"/>
  <c r="K12" i="1" s="1"/>
  <c r="K399" i="24"/>
  <c r="L12" i="1" s="1"/>
  <c r="L399" i="24"/>
  <c r="M12" i="1" s="1"/>
  <c r="M399" i="24"/>
  <c r="N12" i="1" s="1"/>
  <c r="N399" i="24"/>
  <c r="O12" i="1" s="1"/>
  <c r="C399" i="24"/>
  <c r="D12" i="1" s="1"/>
  <c r="D443" i="24"/>
  <c r="E13" i="1" s="1"/>
  <c r="E443" i="24"/>
  <c r="F13" i="1" s="1"/>
  <c r="F443" i="24"/>
  <c r="G13" i="1" s="1"/>
  <c r="G443" i="24"/>
  <c r="H13" i="1" s="1"/>
  <c r="H443" i="24"/>
  <c r="I13" i="1" s="1"/>
  <c r="I443" i="24"/>
  <c r="J13" i="1" s="1"/>
  <c r="J443" i="24"/>
  <c r="K13" i="1" s="1"/>
  <c r="K443" i="24"/>
  <c r="L13" i="1" s="1"/>
  <c r="L443" i="24"/>
  <c r="M13" i="1" s="1"/>
  <c r="M443" i="24"/>
  <c r="N13" i="1" s="1"/>
  <c r="N443" i="24"/>
  <c r="O13" i="1" s="1"/>
  <c r="C443" i="24"/>
  <c r="D13" i="1" s="1"/>
  <c r="E14" i="1"/>
  <c r="F14" i="1"/>
  <c r="G14" i="1"/>
  <c r="H14" i="1"/>
  <c r="I14" i="1"/>
  <c r="J14" i="1"/>
  <c r="K14" i="1"/>
  <c r="L14" i="1"/>
  <c r="M14" i="1"/>
  <c r="N14" i="1"/>
  <c r="O14" i="1"/>
  <c r="D14" i="1"/>
  <c r="D531" i="24"/>
  <c r="E15" i="1" s="1"/>
  <c r="E531" i="24"/>
  <c r="F15" i="1" s="1"/>
  <c r="F531" i="24"/>
  <c r="G15" i="1" s="1"/>
  <c r="G531" i="24"/>
  <c r="H15" i="1" s="1"/>
  <c r="H531" i="24"/>
  <c r="I15" i="1" s="1"/>
  <c r="I531" i="24"/>
  <c r="J15" i="1" s="1"/>
  <c r="J531" i="24"/>
  <c r="K15" i="1" s="1"/>
  <c r="K531" i="24"/>
  <c r="L15" i="1" s="1"/>
  <c r="L531" i="24"/>
  <c r="M15" i="1" s="1"/>
  <c r="M531" i="24"/>
  <c r="N15" i="1" s="1"/>
  <c r="N531" i="24"/>
  <c r="O15" i="1" s="1"/>
  <c r="D15" i="1"/>
  <c r="B11" i="26" s="1"/>
  <c r="E16" i="1"/>
  <c r="F16" i="1"/>
  <c r="G16" i="1"/>
  <c r="H16" i="1"/>
  <c r="I16" i="1"/>
  <c r="J16" i="1"/>
  <c r="K16" i="1"/>
  <c r="L16" i="1"/>
  <c r="M16" i="1"/>
  <c r="N16" i="1"/>
  <c r="O16" i="1"/>
  <c r="D16" i="1"/>
  <c r="B12" i="26" s="1"/>
  <c r="D12" i="26" s="1"/>
  <c r="D619" i="24"/>
  <c r="E17" i="1" s="1"/>
  <c r="E619" i="24"/>
  <c r="F17" i="1" s="1"/>
  <c r="F619" i="24"/>
  <c r="G17" i="1" s="1"/>
  <c r="G619" i="24"/>
  <c r="H17" i="1" s="1"/>
  <c r="H619" i="24"/>
  <c r="I17" i="1" s="1"/>
  <c r="I619" i="24"/>
  <c r="J17" i="1" s="1"/>
  <c r="J619" i="24"/>
  <c r="K17" i="1" s="1"/>
  <c r="K619" i="24"/>
  <c r="L17" i="1" s="1"/>
  <c r="L619" i="24"/>
  <c r="M17" i="1" s="1"/>
  <c r="M619" i="24"/>
  <c r="N17" i="1" s="1"/>
  <c r="N619" i="24"/>
  <c r="O17" i="1" s="1"/>
  <c r="C619" i="24"/>
  <c r="D17" i="1" s="1"/>
  <c r="B13" i="26" s="1"/>
  <c r="D13" i="26" s="1"/>
  <c r="E18" i="1"/>
  <c r="F18" i="1"/>
  <c r="G18" i="1"/>
  <c r="H18" i="1"/>
  <c r="I18" i="1"/>
  <c r="J18" i="1"/>
  <c r="K18" i="1"/>
  <c r="L18" i="1"/>
  <c r="M18" i="1"/>
  <c r="N18" i="1"/>
  <c r="O18" i="1"/>
  <c r="D18" i="1"/>
  <c r="D707" i="24"/>
  <c r="E19" i="1" s="1"/>
  <c r="E707" i="24"/>
  <c r="F19" i="1" s="1"/>
  <c r="F707" i="24"/>
  <c r="G19" i="1" s="1"/>
  <c r="G707" i="24"/>
  <c r="H19" i="1" s="1"/>
  <c r="H707" i="24"/>
  <c r="I19" i="1" s="1"/>
  <c r="I707" i="24"/>
  <c r="J19" i="1" s="1"/>
  <c r="J707" i="24"/>
  <c r="K19" i="1" s="1"/>
  <c r="K707" i="24"/>
  <c r="L19" i="1" s="1"/>
  <c r="L707" i="24"/>
  <c r="M19" i="1" s="1"/>
  <c r="M707" i="24"/>
  <c r="N19" i="1" s="1"/>
  <c r="N707" i="24"/>
  <c r="O19" i="1" s="1"/>
  <c r="C707" i="24"/>
  <c r="D19" i="1" s="1"/>
  <c r="D751" i="24"/>
  <c r="E20" i="1" s="1"/>
  <c r="E751" i="24"/>
  <c r="F20" i="1" s="1"/>
  <c r="F751" i="24"/>
  <c r="G20" i="1" s="1"/>
  <c r="G751" i="24"/>
  <c r="H20" i="1" s="1"/>
  <c r="H751" i="24"/>
  <c r="I20" i="1" s="1"/>
  <c r="I751" i="24"/>
  <c r="J20" i="1" s="1"/>
  <c r="J751" i="24"/>
  <c r="K20" i="1" s="1"/>
  <c r="K751" i="24"/>
  <c r="L20" i="1" s="1"/>
  <c r="L751" i="24"/>
  <c r="M20" i="1" s="1"/>
  <c r="M751" i="24"/>
  <c r="N20" i="1" s="1"/>
  <c r="N751" i="24"/>
  <c r="O20" i="1" s="1"/>
  <c r="D20" i="1"/>
  <c r="B16" i="26" s="1"/>
  <c r="D795" i="24"/>
  <c r="E21" i="1" s="1"/>
  <c r="E795" i="24"/>
  <c r="F21" i="1" s="1"/>
  <c r="F795" i="24"/>
  <c r="G21" i="1" s="1"/>
  <c r="G795" i="24"/>
  <c r="H21" i="1" s="1"/>
  <c r="H795" i="24"/>
  <c r="I21" i="1" s="1"/>
  <c r="I795" i="24"/>
  <c r="J21" i="1" s="1"/>
  <c r="J795" i="24"/>
  <c r="K21" i="1" s="1"/>
  <c r="K795" i="24"/>
  <c r="L21" i="1" s="1"/>
  <c r="L795" i="24"/>
  <c r="M21" i="1" s="1"/>
  <c r="M795" i="24"/>
  <c r="N21" i="1" s="1"/>
  <c r="N795" i="24"/>
  <c r="O21" i="1" s="1"/>
  <c r="C795" i="24"/>
  <c r="D21" i="1" s="1"/>
  <c r="B17" i="26" s="1"/>
  <c r="D839" i="24"/>
  <c r="E22" i="1" s="1"/>
  <c r="E839" i="24"/>
  <c r="F22" i="1" s="1"/>
  <c r="F839" i="24"/>
  <c r="G22" i="1" s="1"/>
  <c r="G839" i="24"/>
  <c r="H22" i="1" s="1"/>
  <c r="H839" i="24"/>
  <c r="I22" i="1" s="1"/>
  <c r="I839" i="24"/>
  <c r="J22" i="1" s="1"/>
  <c r="J839" i="24"/>
  <c r="K22" i="1" s="1"/>
  <c r="K839" i="24"/>
  <c r="L22" i="1" s="1"/>
  <c r="L839" i="24"/>
  <c r="M22" i="1" s="1"/>
  <c r="M839" i="24"/>
  <c r="N22" i="1" s="1"/>
  <c r="N839" i="24"/>
  <c r="O22" i="1" s="1"/>
  <c r="C839" i="24"/>
  <c r="D22" i="1" s="1"/>
  <c r="B18" i="26" s="1"/>
  <c r="D311" i="24"/>
  <c r="E10" i="1" s="1"/>
  <c r="E311" i="24"/>
  <c r="F10" i="1" s="1"/>
  <c r="F311" i="24"/>
  <c r="G10" i="1" s="1"/>
  <c r="G311" i="24"/>
  <c r="H10" i="1" s="1"/>
  <c r="H311" i="24"/>
  <c r="I10" i="1" s="1"/>
  <c r="I311" i="24"/>
  <c r="J10" i="1" s="1"/>
  <c r="J311" i="24"/>
  <c r="K10" i="1" s="1"/>
  <c r="K311" i="24"/>
  <c r="L10" i="1" s="1"/>
  <c r="L311" i="24"/>
  <c r="M10" i="1" s="1"/>
  <c r="M311" i="24"/>
  <c r="N10" i="1" s="1"/>
  <c r="N311" i="24"/>
  <c r="O10" i="1" s="1"/>
  <c r="C311" i="24"/>
  <c r="D10" i="1" s="1"/>
  <c r="B6" i="26" s="1"/>
  <c r="D267" i="24"/>
  <c r="E9" i="1" s="1"/>
  <c r="E267" i="24"/>
  <c r="F9" i="1" s="1"/>
  <c r="F267" i="24"/>
  <c r="G9" i="1" s="1"/>
  <c r="G267" i="24"/>
  <c r="H9" i="1" s="1"/>
  <c r="H267" i="24"/>
  <c r="I9" i="1" s="1"/>
  <c r="I267" i="24"/>
  <c r="J9" i="1" s="1"/>
  <c r="J267" i="24"/>
  <c r="K9" i="1" s="1"/>
  <c r="K267" i="24"/>
  <c r="L9" i="1" s="1"/>
  <c r="L267" i="24"/>
  <c r="M9" i="1" s="1"/>
  <c r="M267" i="24"/>
  <c r="N9" i="1" s="1"/>
  <c r="N267" i="24"/>
  <c r="O9" i="1" s="1"/>
  <c r="C267" i="24"/>
  <c r="D9" i="1" s="1"/>
  <c r="D223" i="24"/>
  <c r="E8" i="1" s="1"/>
  <c r="E223" i="24"/>
  <c r="F8" i="1" s="1"/>
  <c r="F223" i="24"/>
  <c r="G8" i="1" s="1"/>
  <c r="G223" i="24"/>
  <c r="H8" i="1" s="1"/>
  <c r="H223" i="24"/>
  <c r="I8" i="1" s="1"/>
  <c r="I223" i="24"/>
  <c r="J8" i="1" s="1"/>
  <c r="J223" i="24"/>
  <c r="K8" i="1" s="1"/>
  <c r="K223" i="24"/>
  <c r="L8" i="1" s="1"/>
  <c r="L223" i="24"/>
  <c r="M8" i="1" s="1"/>
  <c r="M223" i="24"/>
  <c r="N8" i="1" s="1"/>
  <c r="O8" i="1"/>
  <c r="C223" i="24"/>
  <c r="D8" i="1" s="1"/>
  <c r="B4" i="26" s="1"/>
  <c r="D179" i="24"/>
  <c r="E7" i="1" s="1"/>
  <c r="E179" i="24"/>
  <c r="F7" i="1" s="1"/>
  <c r="F179" i="24"/>
  <c r="G7" i="1" s="1"/>
  <c r="G179" i="24"/>
  <c r="H7" i="1" s="1"/>
  <c r="H179" i="24"/>
  <c r="I7" i="1" s="1"/>
  <c r="I179" i="24"/>
  <c r="J7" i="1" s="1"/>
  <c r="J179" i="24"/>
  <c r="K7" i="1" s="1"/>
  <c r="K179" i="24"/>
  <c r="L7" i="1" s="1"/>
  <c r="L179" i="24"/>
  <c r="M7" i="1" s="1"/>
  <c r="M179" i="24"/>
  <c r="N7" i="1" s="1"/>
  <c r="N179" i="24"/>
  <c r="O7" i="1" s="1"/>
  <c r="C179" i="24"/>
  <c r="D7" i="1" s="1"/>
  <c r="B3" i="26" s="1"/>
  <c r="E135" i="24"/>
  <c r="F6" i="1" s="1"/>
  <c r="F135" i="24"/>
  <c r="G6" i="1" s="1"/>
  <c r="G135" i="24"/>
  <c r="H6" i="1" s="1"/>
  <c r="H135" i="24"/>
  <c r="I6" i="1" s="1"/>
  <c r="I135" i="24"/>
  <c r="J6" i="1" s="1"/>
  <c r="J135" i="24"/>
  <c r="K6" i="1" s="1"/>
  <c r="K135" i="24"/>
  <c r="L6" i="1" s="1"/>
  <c r="L135" i="24"/>
  <c r="M6" i="1" s="1"/>
  <c r="M135" i="24"/>
  <c r="N6" i="1" s="1"/>
  <c r="N135" i="24"/>
  <c r="O6" i="1" s="1"/>
  <c r="D135" i="24"/>
  <c r="E6" i="1" s="1"/>
  <c r="C135" i="24"/>
  <c r="D6" i="1" s="1"/>
  <c r="B2" i="26" s="1"/>
  <c r="F5" i="1"/>
  <c r="G5" i="1"/>
  <c r="H5" i="1"/>
  <c r="I5" i="1"/>
  <c r="J5" i="1"/>
  <c r="K5" i="1"/>
  <c r="L5" i="1"/>
  <c r="M5" i="1"/>
  <c r="N5" i="1"/>
  <c r="O5" i="1"/>
  <c r="E5" i="1"/>
  <c r="D5" i="1"/>
  <c r="B14" i="26" l="1"/>
  <c r="D14" i="26" s="1"/>
  <c r="B15" i="26"/>
  <c r="D15" i="26" s="1"/>
  <c r="B10" i="26"/>
  <c r="D10" i="26" s="1"/>
  <c r="B9" i="26"/>
  <c r="D9" i="26" s="1"/>
  <c r="B8" i="26"/>
  <c r="D8" i="26" s="1"/>
  <c r="B7" i="26"/>
  <c r="D7" i="26" s="1"/>
  <c r="B5" i="26"/>
  <c r="D5" i="26" s="1"/>
  <c r="B1" i="26"/>
  <c r="D1" i="26" s="1"/>
  <c r="D3" i="26"/>
  <c r="D18" i="26"/>
  <c r="D11" i="26"/>
  <c r="D6" i="26"/>
  <c r="D17" i="26"/>
  <c r="D16" i="26"/>
  <c r="D2" i="26"/>
  <c r="D4" i="26"/>
  <c r="F23" i="1"/>
  <c r="E23" i="1"/>
  <c r="M46" i="24"/>
  <c r="N23" i="1"/>
  <c r="H46" i="24"/>
  <c r="K23" i="1"/>
  <c r="I23" i="1"/>
  <c r="L23" i="1"/>
  <c r="M23" i="1"/>
  <c r="L46" i="24"/>
  <c r="O23" i="1"/>
  <c r="J23" i="1"/>
  <c r="H23" i="1"/>
  <c r="G23" i="1"/>
  <c r="I46" i="24"/>
  <c r="C46" i="24"/>
  <c r="D46" i="24"/>
  <c r="K46" i="24"/>
  <c r="N46" i="24"/>
  <c r="J46" i="24"/>
  <c r="G46" i="24"/>
  <c r="F46" i="24"/>
  <c r="E46" i="24"/>
  <c r="D23" i="1"/>
</calcChain>
</file>

<file path=xl/sharedStrings.xml><?xml version="1.0" encoding="utf-8"?>
<sst xmlns="http://schemas.openxmlformats.org/spreadsheetml/2006/main" count="896" uniqueCount="129">
  <si>
    <t>Количество проведенных заседаний</t>
  </si>
  <si>
    <t>Количество поступивших протоколов</t>
  </si>
  <si>
    <t>Количество рассмотренных протоколов</t>
  </si>
  <si>
    <t xml:space="preserve">Вынесено постановлений: </t>
  </si>
  <si>
    <t>Общая сумма назначенных штрафов</t>
  </si>
  <si>
    <t>всего</t>
  </si>
  <si>
    <t>Всего</t>
  </si>
  <si>
    <t>Лодейнопольский район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</si>
  <si>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</si>
  <si>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</si>
  <si>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</si>
  <si>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</si>
  <si>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</si>
  <si>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</si>
  <si>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</si>
  <si>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</si>
  <si>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</si>
  <si>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</si>
  <si>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</si>
  <si>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</si>
  <si>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</si>
  <si>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</si>
  <si>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Сосновоборский городской округ</t>
  </si>
  <si>
    <t>Тихвинский район</t>
  </si>
  <si>
    <t>Тосненский район</t>
  </si>
  <si>
    <t>ст.2.2</t>
  </si>
  <si>
    <t>ст.2.6</t>
  </si>
  <si>
    <t>ст.3.2</t>
  </si>
  <si>
    <t>ст.3.3</t>
  </si>
  <si>
    <t>ст.3.5</t>
  </si>
  <si>
    <t>ст.7.2</t>
  </si>
  <si>
    <t>ст.9.1</t>
  </si>
  <si>
    <t>Всего:</t>
  </si>
  <si>
    <t>ст. 7.2-1</t>
  </si>
  <si>
    <t>Статьи</t>
  </si>
  <si>
    <t>Статья 3.2. Завышение (занижение) регулируемых органами государственной власти Ленинградской области, органами местного самоуправления цен</t>
  </si>
  <si>
    <t>Статья 7.2. Нарушение порядка официального использования герба и флага Ленинградской области</t>
  </si>
  <si>
    <t>Статья 7.2-1. Нарушение порядка официального использования герба и флага муниципального образования</t>
  </si>
  <si>
    <t>Статья 9.1. Нарушение правил землепользования и застройки</t>
  </si>
  <si>
    <t>ст.2.10</t>
  </si>
  <si>
    <t>Статья 2.2 Нарушение правил содержания домашних животных</t>
  </si>
  <si>
    <t>Статья 4.4. Создание препятствий для вывоза мусора и уборки территории</t>
  </si>
  <si>
    <t>Статья 4.5. Нарушение требований по поддержанию эстетического состояния территорий поселений, городского округа</t>
  </si>
  <si>
    <t>Статья 4.6. Размещение объявлений, иных информационных материалов вне установленных мест</t>
  </si>
  <si>
    <t>Статья 4.7. Нанесение надписей и графических изображений вне отведенных для этих целей мест</t>
  </si>
  <si>
    <t>Статья 4.8. Сидение на спинках скамеек в зонах рекреационного назначения</t>
  </si>
  <si>
    <t>Статья 7.6. Создание препятствий в осуществлении деятельности органов местного самоуправления</t>
  </si>
  <si>
    <t>ст.4.4</t>
  </si>
  <si>
    <t>ст.4.5</t>
  </si>
  <si>
    <t>ст.4.6</t>
  </si>
  <si>
    <t>ст.4.7</t>
  </si>
  <si>
    <t>ст.4.8</t>
  </si>
  <si>
    <t>ст.7.6</t>
  </si>
  <si>
    <t>Статья 2.10 Нарушение установленных органами государственной власти Ленинградской области правил охраны жизни людей на водных объектах, расположенных на территории Ленинградской области</t>
  </si>
  <si>
    <t xml:space="preserve">№ </t>
  </si>
  <si>
    <t xml:space="preserve">Статья 2.11 Приставание к гражданам в общественных местах </t>
  </si>
  <si>
    <t xml:space="preserve">Статья 3.7 Размещение нестационарных торговых объектов с нарушением схемы размещения нестационарных торговых объектов  </t>
  </si>
  <si>
    <t>Статья 4.9 Размещение механических транспортных средств на территориях, занятых зелеными насаждениями, на территории детских и спортивных площадок</t>
  </si>
  <si>
    <t>ст.2.11</t>
  </si>
  <si>
    <t>ст.4.9</t>
  </si>
  <si>
    <t>ст.4.10</t>
  </si>
  <si>
    <t>ст.4.12</t>
  </si>
  <si>
    <t>ст.3.7</t>
  </si>
  <si>
    <t>ст.2.10-1</t>
  </si>
  <si>
    <t>Статья 2.10-1 Нарушение установленного органами местного самоуправления запрета выхода граждан на ледовое покрытие водных объектов</t>
  </si>
  <si>
    <t>от должн. лиц муниципального района</t>
  </si>
  <si>
    <t>от должн. лиц поселений</t>
  </si>
  <si>
    <t>О вынесении назначения наказания в виде</t>
  </si>
  <si>
    <t>предупреждение</t>
  </si>
  <si>
    <t>штраф</t>
  </si>
  <si>
    <t xml:space="preserve">О прекращении производства по делу  </t>
  </si>
  <si>
    <t xml:space="preserve">вынесено устное замечание
по малозначительности
</t>
  </si>
  <si>
    <t>отсутствует состав правонарушения</t>
  </si>
  <si>
    <t>Количество постановлений отмененных судом</t>
  </si>
  <si>
    <t>Количество определений об устранении причин способствующих совершению административного правонарушения</t>
  </si>
  <si>
    <t>Район</t>
  </si>
  <si>
    <t>Статья 4.13. Нарушение порядка создания и использования, в том числе на платной основе, парковок (парковочных мест), расположенных на автомобильных дорогах общего пользования регионального, межмуниципального, местного значения</t>
  </si>
  <si>
    <t>ст.4.13</t>
  </si>
  <si>
    <t>Статья 2.10-2 Нарушение правил использования водных объектов общего пользования для личных и бытовых нужд</t>
  </si>
  <si>
    <t>ст.2.10-2</t>
  </si>
  <si>
    <t>Статья 2.6 Нарушение тишины и покоя граждан</t>
  </si>
  <si>
    <t>ст.4.14</t>
  </si>
  <si>
    <t>ст.4.15</t>
  </si>
  <si>
    <t>Статья 4.14 Нарушение порядка или сроков уборки территории муниципального образования</t>
  </si>
  <si>
    <t>Статья 4.15 Нарушение порядка участия в содержании прилегающих территорий</t>
  </si>
  <si>
    <t>Статья 2.12  Нарушение установленных областным законом дополнительных ограничений курения табака и потребления никотинсодержащей продукции в отдельных общественных местах на территории Ленинградской области</t>
  </si>
  <si>
    <t>Статья 2.13 Несоблюдение ограничения продажи несовершеннолетним товаров для личных и бытовых нужд граждан, содержащих сжиженный углеводородный газ</t>
  </si>
  <si>
    <t>Статья 4.6-1 Нарушение установленных органами местного самоуправления муниципальных образований Ленинградской области требований к размещению, внешнему виду и содержанию информационных конструкций</t>
  </si>
  <si>
    <t>Статья 4.9-1 Нарушение требований к размещению и содержанию уличной детской игровой и спортивной инфраструктуры</t>
  </si>
  <si>
    <t>Статья 6.5 Нарушение требований к осуществлению регулярных перевозок пассажиров и багажа автомобильным транспортом по межмуниципальным и муниципальным маршрутам регулярных перевозок по нерегулируемым тарифам</t>
  </si>
  <si>
    <t>ст.2.10-3</t>
  </si>
  <si>
    <t>ст.2.12</t>
  </si>
  <si>
    <t>ст.2.13</t>
  </si>
  <si>
    <t>ст.4.6-1</t>
  </si>
  <si>
    <t>ст.4.9-1</t>
  </si>
  <si>
    <t>ст.6.5</t>
  </si>
  <si>
    <t>Статья 3.5. Нарушение ограничений времени и мест розничной продажи алкогольной продукции, ограничений розничной продажи безалкогольных тонизирующих напитков</t>
  </si>
  <si>
    <t xml:space="preserve">Статья 4.10 Нарушение требований по скашиванию и уборке дикорастущей травы, корчеванию и удалению дикорастущего кустарника, удалению борщевика Сосновского </t>
  </si>
  <si>
    <t>Статья 4.12 Нарушение порядка проведения земляных работ</t>
  </si>
  <si>
    <t>наличие обстоятельств, искл. производство по делу</t>
  </si>
  <si>
    <t>Статья 2.10-3 Нарушение правил пользования водными объектами, расположенными на территории Ленинградской области, для плавания на маломерных судах</t>
  </si>
  <si>
    <t>Статья 3.8 Нарушение порядка организации ярмарок и продажи товаров на них на территории Ленинградской области</t>
  </si>
  <si>
    <t xml:space="preserve">Статья 4.8-1 Нарушение установленных правилами благоустройства территории муниципального образования запретов на размещение (устройство) туристических и рекреационных стоянок, установку палаток, шатров, тентов на территориях муниципальных парков, садов и скверов </t>
  </si>
  <si>
    <t>ст.3.8</t>
  </si>
  <si>
    <t>ст.4.8-1</t>
  </si>
  <si>
    <t>ст.4.11-1</t>
  </si>
  <si>
    <t>ст.4.11-2</t>
  </si>
  <si>
    <t xml:space="preserve">Статья 4.11-1 Нарушение требований к внешнему виду нестационарных торговых объектов и(или) порядка его согласования  </t>
  </si>
  <si>
    <t>Статья 4.11-2 Нарушение требований к содержанию, внешнему виду ограждающих конструкций зданий, строений, сооружений</t>
  </si>
  <si>
    <t>тек. период</t>
  </si>
  <si>
    <t>Предыд. период</t>
  </si>
  <si>
    <t>Разница</t>
  </si>
  <si>
    <t>Статья 5.14 Непроведение мероприятий по удалению борщевика Сосновского</t>
  </si>
  <si>
    <t>ст.5.14</t>
  </si>
  <si>
    <t xml:space="preserve">малозначительности
</t>
  </si>
  <si>
    <t>ст.4.2</t>
  </si>
  <si>
    <t>ст.8.1</t>
  </si>
  <si>
    <t>ст.4.11-3</t>
  </si>
  <si>
    <t>Гатчинский мун. округ</t>
  </si>
  <si>
    <t>Статья 3.3. Осуществление деятельности по продаже товаров в неустановленных местах</t>
  </si>
  <si>
    <t>Статья 4.2 Нарушение правил содержания мест погребения и порядка деятельности кладбищ, установленных органами государственной власти Ленинградской области</t>
  </si>
  <si>
    <t>Статья 4.9-2. Нарушение требований, предъявляемых к размещению некапитальных строений, сооружений</t>
  </si>
  <si>
    <t>Статья 4.9-3. Нарушение установленных законодательством Ленинградской области порядка и условий размещения отдельных видов объектов на землях или земельных участках, находящихся в государственной или муниципальной собственности, без предоставления земельных участков и установления сервитутов, публичного сервитута</t>
  </si>
  <si>
    <t>Статья 4.11-3 Нарушение требований к содержанию, внешнему виду ограждений</t>
  </si>
  <si>
    <t>Статья 8.1 Нарушение законодательства об организации предоставления государственных и муниципальных услуг</t>
  </si>
  <si>
    <t>ст.4.9-2</t>
  </si>
  <si>
    <t>ст.4.9-3</t>
  </si>
  <si>
    <t>Результаты деятельности административных комиссий муниципальных образований Ленинградской области за 2 кв. 2025г. (постатейно)</t>
  </si>
  <si>
    <t>Результаты деятельности административных комиссий муниципальных образований Ленинградской области за 2 кв.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</si>
</sst>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8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1.5"/>
      <color indexed="8"/>
      <name val="Bookman Old Style"/>
      <family val="1"/>
      <charset val="204"/>
    </font>
    <font>
      <sz val="11.5"/>
      <color indexed="8"/>
      <name val="Bookman Old Style"/>
      <family val="1"/>
      <charset val="204"/>
    </font>
    <font>
      <sz val="11.5"/>
      <name val="Bookman Old Style"/>
      <family val="1"/>
      <charset val="204"/>
    </font>
    <font>
      <b/>
      <sz val="11.5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sz val="10"/>
      <name val="Bookman Old Style"/>
      <family val="1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Bookman Old Style"/>
      <family val="1"/>
      <charset val="204"/>
    </font>
    <font>
      <sz val="11"/>
      <name val="Bookman Old Style"/>
      <family val="1"/>
      <charset val="204"/>
    </font>
    <font>
      <sz val="11"/>
      <name val="Calibri"/>
      <family val="2"/>
      <charset val="204"/>
      <scheme val="minor"/>
    </font>
    <font>
      <b/>
      <sz val="10"/>
      <name val="Bookman Old Style"/>
      <family val="1"/>
      <charset val="204"/>
    </font>
    <font>
      <sz val="10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Bookman Old Style"/>
      <family val="1"/>
      <charset val="204"/>
    </font>
    <font>
      <b/>
      <sz val="12"/>
      <color indexed="8"/>
      <name val="Bookman Old Style"/>
      <family val="1"/>
      <charset val="204"/>
    </font>
    <font>
      <sz val="11.5"/>
      <color indexed="64"/>
      <name val="Bookman Old Style"/>
      <family val="1"/>
      <charset val="204"/>
    </font>
    <font>
      <sz val="10"/>
      <color indexed="64"/>
      <name val="Bookman Old Style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64"/>
      <name val="Bookman Old Style"/>
      <family val="1"/>
      <charset val="204"/>
    </font>
    <font>
      <sz val="10"/>
      <color rgb="FFFF0000"/>
      <name val="Bookman Old Style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37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24" fillId="0" borderId="0"/>
  </cellStyleXfs>
  <cellXfs count="138">
    <xf numFmtId="0" fontId="0" fillId="0" borderId="0" xfId="0"/>
    <xf numFmtId="0" fontId="1" fillId="0" borderId="0" xfId="0" applyFont="1" applyFill="1" applyBorder="1"/>
    <xf numFmtId="0" fontId="0" fillId="0" borderId="0" xfId="0" applyBorder="1"/>
    <xf numFmtId="3" fontId="0" fillId="0" borderId="0" xfId="0" applyNumberFormat="1"/>
    <xf numFmtId="3" fontId="7" fillId="2" borderId="6" xfId="0" applyNumberFormat="1" applyFont="1" applyFill="1" applyBorder="1"/>
    <xf numFmtId="3" fontId="0" fillId="2" borderId="0" xfId="0" applyNumberFormat="1" applyFill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0" fontId="0" fillId="0" borderId="0" xfId="0" applyFill="1"/>
    <xf numFmtId="3" fontId="7" fillId="0" borderId="0" xfId="0" applyNumberFormat="1" applyFont="1" applyFill="1" applyBorder="1"/>
    <xf numFmtId="3" fontId="0" fillId="0" borderId="0" xfId="0" applyNumberFormat="1" applyFill="1"/>
    <xf numFmtId="3" fontId="7" fillId="2" borderId="9" xfId="0" applyNumberFormat="1" applyFont="1" applyFill="1" applyBorder="1"/>
    <xf numFmtId="3" fontId="7" fillId="2" borderId="4" xfId="0" applyNumberFormat="1" applyFont="1" applyFill="1" applyBorder="1"/>
    <xf numFmtId="3" fontId="0" fillId="2" borderId="0" xfId="0" applyNumberFormat="1" applyFill="1" applyBorder="1"/>
    <xf numFmtId="0" fontId="0" fillId="2" borderId="0" xfId="0" applyFill="1"/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 applyBorder="1"/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0" fontId="1" fillId="2" borderId="20" xfId="0" applyFont="1" applyFill="1" applyBorder="1"/>
    <xf numFmtId="0" fontId="1" fillId="0" borderId="20" xfId="0" applyFont="1" applyFill="1" applyBorder="1"/>
    <xf numFmtId="3" fontId="19" fillId="2" borderId="7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3" fontId="19" fillId="2" borderId="25" xfId="0" applyNumberFormat="1" applyFont="1" applyFill="1" applyBorder="1" applyAlignment="1">
      <alignment horizontal="center" vertical="center" wrapText="1"/>
    </xf>
    <xf numFmtId="3" fontId="19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3" fontId="7" fillId="2" borderId="33" xfId="0" applyNumberFormat="1" applyFont="1" applyFill="1" applyBorder="1"/>
    <xf numFmtId="3" fontId="0" fillId="2" borderId="0" xfId="0" applyNumberFormat="1" applyFill="1" applyAlignment="1">
      <alignment horizontal="left"/>
    </xf>
    <xf numFmtId="3" fontId="20" fillId="2" borderId="4" xfId="0" applyNumberFormat="1" applyFont="1" applyFill="1" applyBorder="1"/>
    <xf numFmtId="3" fontId="20" fillId="2" borderId="6" xfId="0" applyNumberFormat="1" applyFont="1" applyFill="1" applyBorder="1"/>
    <xf numFmtId="3" fontId="21" fillId="2" borderId="6" xfId="0" applyNumberFormat="1" applyFont="1" applyFill="1" applyBorder="1"/>
    <xf numFmtId="3" fontId="7" fillId="2" borderId="10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22" fillId="2" borderId="0" xfId="0" applyNumberFormat="1" applyFont="1" applyFill="1" applyBorder="1"/>
    <xf numFmtId="3" fontId="9" fillId="2" borderId="8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23" fillId="2" borderId="1" xfId="0" applyNumberFormat="1" applyFont="1" applyFill="1" applyBorder="1" applyAlignment="1">
      <alignment vertical="center"/>
    </xf>
    <xf numFmtId="3" fontId="9" fillId="2" borderId="0" xfId="0" applyNumberFormat="1" applyFont="1" applyFill="1" applyBorder="1"/>
    <xf numFmtId="3" fontId="9" fillId="2" borderId="6" xfId="0" applyNumberFormat="1" applyFont="1" applyFill="1" applyBorder="1"/>
    <xf numFmtId="3" fontId="21" fillId="2" borderId="6" xfId="0" applyNumberFormat="1" applyFont="1" applyFill="1" applyBorder="1" applyAlignment="1">
      <alignment vertical="center"/>
    </xf>
    <xf numFmtId="3" fontId="8" fillId="2" borderId="23" xfId="0" applyNumberFormat="1" applyFont="1" applyFill="1" applyBorder="1"/>
    <xf numFmtId="3" fontId="7" fillId="2" borderId="33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3" fontId="27" fillId="2" borderId="7" xfId="0" applyNumberFormat="1" applyFont="1" applyFill="1" applyBorder="1" applyAlignment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" fontId="27" fillId="2" borderId="25" xfId="0" applyNumberFormat="1" applyFont="1" applyFill="1" applyBorder="1" applyAlignment="1">
      <alignment horizontal="center" vertical="center" wrapText="1"/>
    </xf>
    <xf numFmtId="3" fontId="27" fillId="2" borderId="19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right"/>
    </xf>
    <xf numFmtId="3" fontId="21" fillId="3" borderId="6" xfId="0" applyNumberFormat="1" applyFont="1" applyFill="1" applyBorder="1" applyAlignment="1">
      <alignment vertical="center"/>
    </xf>
    <xf numFmtId="3" fontId="30" fillId="3" borderId="24" xfId="0" applyNumberFormat="1" applyFont="1" applyFill="1" applyBorder="1" applyAlignment="1">
      <alignment horizontal="left"/>
    </xf>
    <xf numFmtId="3" fontId="31" fillId="3" borderId="23" xfId="0" applyNumberFormat="1" applyFont="1" applyFill="1" applyBorder="1"/>
    <xf numFmtId="1" fontId="9" fillId="2" borderId="6" xfId="0" applyNumberFormat="1" applyFont="1" applyFill="1" applyBorder="1" applyAlignment="1">
      <alignment vertical="center"/>
    </xf>
    <xf numFmtId="3" fontId="9" fillId="3" borderId="6" xfId="0" applyNumberFormat="1" applyFont="1" applyFill="1" applyBorder="1"/>
    <xf numFmtId="3" fontId="22" fillId="2" borderId="6" xfId="0" applyNumberFormat="1" applyFont="1" applyFill="1" applyBorder="1"/>
    <xf numFmtId="3" fontId="9" fillId="3" borderId="6" xfId="0" applyNumberFormat="1" applyFont="1" applyFill="1" applyBorder="1" applyAlignment="1">
      <alignment vertical="center"/>
    </xf>
    <xf numFmtId="3" fontId="21" fillId="3" borderId="6" xfId="0" applyNumberFormat="1" applyFont="1" applyFill="1" applyBorder="1"/>
    <xf numFmtId="3" fontId="22" fillId="2" borderId="0" xfId="0" applyNumberFormat="1" applyFont="1" applyFill="1"/>
    <xf numFmtId="3" fontId="9" fillId="3" borderId="9" xfId="0" applyNumberFormat="1" applyFont="1" applyFill="1" applyBorder="1"/>
    <xf numFmtId="3" fontId="3" fillId="2" borderId="18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22" xfId="0" applyNumberFormat="1" applyFont="1" applyFill="1" applyBorder="1" applyAlignment="1">
      <alignment horizontal="left" vertical="center" wrapText="1"/>
    </xf>
    <xf numFmtId="3" fontId="5" fillId="3" borderId="26" xfId="0" applyNumberFormat="1" applyFont="1" applyFill="1" applyBorder="1" applyAlignment="1">
      <alignment horizontal="left" vertical="center" wrapText="1"/>
    </xf>
    <xf numFmtId="3" fontId="33" fillId="3" borderId="23" xfId="0" applyNumberFormat="1" applyFont="1" applyFill="1" applyBorder="1"/>
    <xf numFmtId="0" fontId="32" fillId="0" borderId="6" xfId="0" applyFont="1" applyBorder="1"/>
    <xf numFmtId="0" fontId="0" fillId="2" borderId="6" xfId="0" applyFill="1" applyBorder="1"/>
    <xf numFmtId="1" fontId="9" fillId="2" borderId="1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9" fillId="0" borderId="3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 indent="1"/>
    </xf>
    <xf numFmtId="3" fontId="5" fillId="2" borderId="14" xfId="0" applyNumberFormat="1" applyFont="1" applyFill="1" applyBorder="1" applyAlignment="1">
      <alignment horizontal="right" vertical="center" wrapText="1" indent="1"/>
    </xf>
    <xf numFmtId="3" fontId="5" fillId="2" borderId="15" xfId="0" applyNumberFormat="1" applyFont="1" applyFill="1" applyBorder="1" applyAlignment="1">
      <alignment horizontal="right" vertical="center" wrapText="1" indent="1"/>
    </xf>
    <xf numFmtId="3" fontId="6" fillId="2" borderId="16" xfId="0" applyNumberFormat="1" applyFont="1" applyFill="1" applyBorder="1" applyAlignment="1">
      <alignment horizontal="right" vertical="center" wrapText="1" indent="1"/>
    </xf>
    <xf numFmtId="3" fontId="5" fillId="2" borderId="0" xfId="0" applyNumberFormat="1" applyFont="1" applyFill="1" applyBorder="1" applyAlignment="1">
      <alignment horizontal="right" vertical="center" wrapText="1" indent="1"/>
    </xf>
    <xf numFmtId="3" fontId="6" fillId="2" borderId="0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/>
    </xf>
    <xf numFmtId="3" fontId="9" fillId="2" borderId="5" xfId="0" applyNumberFormat="1" applyFont="1" applyFill="1" applyBorder="1" applyAlignment="1">
      <alignment horizontal="right" vertical="center" wrapText="1"/>
    </xf>
    <xf numFmtId="3" fontId="28" fillId="2" borderId="7" xfId="0" applyNumberFormat="1" applyFont="1" applyFill="1" applyBorder="1" applyAlignment="1">
      <alignment horizontal="right" wrapText="1"/>
    </xf>
    <xf numFmtId="3" fontId="18" fillId="2" borderId="0" xfId="0" applyNumberFormat="1" applyFont="1" applyFill="1" applyBorder="1" applyAlignment="1">
      <alignment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20" fillId="2" borderId="34" xfId="0" applyNumberFormat="1" applyFont="1" applyFill="1" applyBorder="1"/>
    <xf numFmtId="3" fontId="29" fillId="2" borderId="35" xfId="0" applyNumberFormat="1" applyFont="1" applyFill="1" applyBorder="1"/>
    <xf numFmtId="3" fontId="29" fillId="2" borderId="36" xfId="0" applyNumberFormat="1" applyFont="1" applyFill="1" applyBorder="1"/>
    <xf numFmtId="3" fontId="34" fillId="2" borderId="6" xfId="0" applyNumberFormat="1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wrapText="1" indent="1"/>
    </xf>
    <xf numFmtId="0" fontId="17" fillId="2" borderId="1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horizontal="center" vertical="center" wrapText="1"/>
    </xf>
    <xf numFmtId="3" fontId="18" fillId="2" borderId="28" xfId="0" applyNumberFormat="1" applyFont="1" applyFill="1" applyBorder="1" applyAlignment="1">
      <alignment horizontal="center" vertical="center" wrapText="1"/>
    </xf>
    <xf numFmtId="3" fontId="18" fillId="2" borderId="18" xfId="0" applyNumberFormat="1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3" fontId="18" fillId="2" borderId="32" xfId="0" applyNumberFormat="1" applyFont="1" applyFill="1" applyBorder="1" applyAlignment="1">
      <alignment horizontal="center" vertical="center" wrapText="1"/>
    </xf>
    <xf numFmtId="3" fontId="18" fillId="2" borderId="14" xfId="0" applyNumberFormat="1" applyFont="1" applyFill="1" applyBorder="1" applyAlignment="1">
      <alignment horizontal="center" vertical="center" wrapText="1"/>
    </xf>
    <xf numFmtId="3" fontId="18" fillId="2" borderId="12" xfId="0" applyNumberFormat="1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3" fontId="18" fillId="2" borderId="27" xfId="0" applyNumberFormat="1" applyFont="1" applyFill="1" applyBorder="1" applyAlignment="1">
      <alignment horizontal="center" vertical="center" wrapText="1"/>
    </xf>
    <xf numFmtId="3" fontId="18" fillId="2" borderId="30" xfId="0" applyNumberFormat="1" applyFont="1" applyFill="1" applyBorder="1" applyAlignment="1">
      <alignment horizontal="center" vertical="center" wrapText="1"/>
    </xf>
    <xf numFmtId="3" fontId="18" fillId="2" borderId="31" xfId="0" applyNumberFormat="1" applyFont="1" applyFill="1" applyBorder="1" applyAlignment="1">
      <alignment horizontal="center" vertical="center" wrapText="1"/>
    </xf>
    <xf numFmtId="3" fontId="18" fillId="2" borderId="21" xfId="0" applyNumberFormat="1" applyFont="1" applyFill="1" applyBorder="1" applyAlignment="1">
      <alignment horizontal="center" vertical="center" wrapText="1"/>
    </xf>
    <xf numFmtId="3" fontId="18" fillId="2" borderId="13" xfId="0" applyNumberFormat="1" applyFont="1" applyFill="1" applyBorder="1" applyAlignment="1">
      <alignment horizontal="center" vertical="center" wrapText="1"/>
    </xf>
    <xf numFmtId="3" fontId="18" fillId="2" borderId="29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3" fontId="2" fillId="4" borderId="37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3" fontId="25" fillId="2" borderId="17" xfId="0" applyNumberFormat="1" applyFont="1" applyFill="1" applyBorder="1" applyAlignment="1">
      <alignment horizontal="center" vertical="center" wrapText="1"/>
    </xf>
    <xf numFmtId="3" fontId="25" fillId="2" borderId="28" xfId="0" applyNumberFormat="1" applyFont="1" applyFill="1" applyBorder="1" applyAlignment="1">
      <alignment horizontal="center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5" fillId="2" borderId="27" xfId="0" applyNumberFormat="1" applyFont="1" applyFill="1" applyBorder="1" applyAlignment="1">
      <alignment horizontal="center" vertical="center" wrapText="1"/>
    </xf>
    <xf numFmtId="3" fontId="25" fillId="2" borderId="30" xfId="0" applyNumberFormat="1" applyFont="1" applyFill="1" applyBorder="1" applyAlignment="1">
      <alignment horizontal="center" vertical="center" wrapText="1"/>
    </xf>
    <xf numFmtId="3" fontId="25" fillId="2" borderId="31" xfId="0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3" fontId="25" fillId="2" borderId="13" xfId="0" applyNumberFormat="1" applyFont="1" applyFill="1" applyBorder="1" applyAlignment="1">
      <alignment horizontal="center" vertical="center" wrapText="1"/>
    </xf>
    <xf numFmtId="3" fontId="25" fillId="2" borderId="29" xfId="0" applyNumberFormat="1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3" fontId="25" fillId="2" borderId="32" xfId="0" applyNumberFormat="1" applyFont="1" applyFill="1" applyBorder="1" applyAlignment="1">
      <alignment horizontal="center" vertical="center" wrapText="1"/>
    </xf>
    <xf numFmtId="3" fontId="25" fillId="2" borderId="14" xfId="0" applyNumberFormat="1" applyFont="1" applyFill="1" applyBorder="1" applyAlignment="1">
      <alignment horizontal="center" vertical="center" wrapText="1"/>
    </xf>
    <xf numFmtId="3" fontId="25" fillId="2" borderId="12" xfId="0" applyNumberFormat="1" applyFont="1" applyFill="1" applyBorder="1" applyAlignment="1">
      <alignment horizontal="center" vertical="center" wrapText="1"/>
    </xf>
  </cellXfs>
  <cellStyles count="3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Обычный" xfId="0" builtinId="0"/>
    <cellStyle name="Обычный 2" xfId="35"/>
    <cellStyle name="Обычный 3" xfId="36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="90" zoomScaleNormal="90" zoomScalePageLayoutView="80" workbookViewId="0">
      <pane xSplit="15" ySplit="4" topLeftCell="P20" activePane="bottomRight" state="frozen"/>
      <selection pane="topRight" activeCell="Q1" sqref="Q1"/>
      <selection pane="bottomLeft" activeCell="A8" sqref="A8"/>
      <selection pane="bottomRight" activeCell="L4" sqref="L4"/>
    </sheetView>
  </sheetViews>
  <sheetFormatPr defaultColWidth="8.85546875" defaultRowHeight="15" x14ac:dyDescent="0.25"/>
  <cols>
    <col min="1" max="1" width="5.140625" style="16" customWidth="1"/>
    <col min="2" max="2" width="42.42578125" customWidth="1"/>
    <col min="3" max="3" width="12.85546875" customWidth="1"/>
    <col min="4" max="4" width="12.7109375" customWidth="1"/>
    <col min="5" max="5" width="12" customWidth="1"/>
    <col min="6" max="6" width="11.7109375" customWidth="1"/>
    <col min="7" max="7" width="16" customWidth="1"/>
    <col min="8" max="9" width="11.28515625" customWidth="1"/>
    <col min="10" max="10" width="10.140625" customWidth="1"/>
    <col min="11" max="11" width="12.7109375" customWidth="1"/>
    <col min="12" max="12" width="12.28515625" customWidth="1"/>
    <col min="13" max="13" width="14.28515625" customWidth="1"/>
    <col min="14" max="14" width="15.7109375" customWidth="1"/>
    <col min="15" max="15" width="14.28515625" customWidth="1"/>
  </cols>
  <sheetData>
    <row r="1" spans="1:16" ht="21" customHeight="1" thickBot="1" x14ac:dyDescent="0.3">
      <c r="A1" s="17"/>
      <c r="B1" s="18" t="s">
        <v>128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36" customHeight="1" thickBot="1" x14ac:dyDescent="0.3">
      <c r="A2" s="95" t="s">
        <v>54</v>
      </c>
      <c r="B2" s="97" t="s">
        <v>75</v>
      </c>
      <c r="C2" s="97" t="s">
        <v>0</v>
      </c>
      <c r="D2" s="109" t="s">
        <v>1</v>
      </c>
      <c r="E2" s="110"/>
      <c r="F2" s="111"/>
      <c r="G2" s="97" t="s">
        <v>2</v>
      </c>
      <c r="H2" s="106" t="s">
        <v>3</v>
      </c>
      <c r="I2" s="107"/>
      <c r="J2" s="107"/>
      <c r="K2" s="107"/>
      <c r="L2" s="108"/>
      <c r="M2" s="100" t="s">
        <v>73</v>
      </c>
      <c r="N2" s="100" t="s">
        <v>74</v>
      </c>
      <c r="O2" s="97" t="s">
        <v>4</v>
      </c>
    </row>
    <row r="3" spans="1:16" s="1" customFormat="1" ht="73.5" customHeight="1" x14ac:dyDescent="0.25">
      <c r="A3" s="96"/>
      <c r="B3" s="98"/>
      <c r="C3" s="98"/>
      <c r="D3" s="112"/>
      <c r="E3" s="113"/>
      <c r="F3" s="114"/>
      <c r="G3" s="98"/>
      <c r="H3" s="97" t="s">
        <v>6</v>
      </c>
      <c r="I3" s="104" t="s">
        <v>67</v>
      </c>
      <c r="J3" s="105"/>
      <c r="K3" s="104" t="s">
        <v>70</v>
      </c>
      <c r="L3" s="105"/>
      <c r="M3" s="101"/>
      <c r="N3" s="101"/>
      <c r="O3" s="103"/>
      <c r="P3" s="19"/>
    </row>
    <row r="4" spans="1:16" s="23" customFormat="1" ht="137.25" customHeight="1" thickBot="1" x14ac:dyDescent="0.3">
      <c r="A4" s="96"/>
      <c r="B4" s="99"/>
      <c r="C4" s="99"/>
      <c r="D4" s="24" t="s">
        <v>5</v>
      </c>
      <c r="E4" s="25" t="s">
        <v>65</v>
      </c>
      <c r="F4" s="26" t="s">
        <v>66</v>
      </c>
      <c r="G4" s="99"/>
      <c r="H4" s="99"/>
      <c r="I4" s="24" t="s">
        <v>68</v>
      </c>
      <c r="J4" s="27" t="s">
        <v>69</v>
      </c>
      <c r="K4" s="24" t="s">
        <v>71</v>
      </c>
      <c r="L4" s="26" t="s">
        <v>72</v>
      </c>
      <c r="M4" s="102"/>
      <c r="N4" s="102"/>
      <c r="O4" s="28"/>
      <c r="P4" s="22"/>
    </row>
    <row r="5" spans="1:16" ht="18" customHeight="1" x14ac:dyDescent="0.3">
      <c r="A5" s="29">
        <v>1</v>
      </c>
      <c r="B5" s="85" t="s">
        <v>8</v>
      </c>
      <c r="C5" s="12">
        <f>Постатейно!B90</f>
        <v>12</v>
      </c>
      <c r="D5" s="12">
        <f>Постатейно!C90</f>
        <v>91</v>
      </c>
      <c r="E5" s="12">
        <f>Постатейно!D90</f>
        <v>23</v>
      </c>
      <c r="F5" s="12">
        <f>Постатейно!E90</f>
        <v>68</v>
      </c>
      <c r="G5" s="12">
        <f>Постатейно!F90</f>
        <v>91</v>
      </c>
      <c r="H5" s="12">
        <f>Постатейно!G90</f>
        <v>91</v>
      </c>
      <c r="I5" s="12">
        <f>Постатейно!H90</f>
        <v>4</v>
      </c>
      <c r="J5" s="12">
        <f>Постатейно!I90</f>
        <v>50</v>
      </c>
      <c r="K5" s="12">
        <f>Постатейно!J90</f>
        <v>0</v>
      </c>
      <c r="L5" s="12">
        <f>Постатейно!K90</f>
        <v>37</v>
      </c>
      <c r="M5" s="12">
        <f>Постатейно!L90</f>
        <v>0</v>
      </c>
      <c r="N5" s="12">
        <f>Постатейно!M90</f>
        <v>0</v>
      </c>
      <c r="O5" s="12">
        <f>Постатейно!N90</f>
        <v>79000</v>
      </c>
      <c r="P5" s="14"/>
    </row>
    <row r="6" spans="1:16" ht="18" customHeight="1" x14ac:dyDescent="0.3">
      <c r="A6" s="29">
        <v>2</v>
      </c>
      <c r="B6" s="68" t="s">
        <v>9</v>
      </c>
      <c r="C6" s="4">
        <f>Постатейно!B135</f>
        <v>11</v>
      </c>
      <c r="D6" s="4">
        <f>Постатейно!C135</f>
        <v>115</v>
      </c>
      <c r="E6" s="4">
        <f>Постатейно!D135</f>
        <v>22</v>
      </c>
      <c r="F6" s="4">
        <f>Постатейно!E135</f>
        <v>93</v>
      </c>
      <c r="G6" s="4">
        <f>Постатейно!F135</f>
        <v>115</v>
      </c>
      <c r="H6" s="4">
        <f>Постатейно!G135</f>
        <v>113</v>
      </c>
      <c r="I6" s="4">
        <f>Постатейно!H135</f>
        <v>13</v>
      </c>
      <c r="J6" s="4">
        <f>Постатейно!I135</f>
        <v>94</v>
      </c>
      <c r="K6" s="4">
        <f>Постатейно!J135</f>
        <v>0</v>
      </c>
      <c r="L6" s="4">
        <f>Постатейно!K135</f>
        <v>8</v>
      </c>
      <c r="M6" s="4">
        <f>Постатейно!L135</f>
        <v>2</v>
      </c>
      <c r="N6" s="4">
        <f>Постатейно!M135</f>
        <v>0</v>
      </c>
      <c r="O6" s="4">
        <f>Постатейно!N135</f>
        <v>408000</v>
      </c>
      <c r="P6" s="14"/>
    </row>
    <row r="7" spans="1:16" ht="18" customHeight="1" x14ac:dyDescent="0.3">
      <c r="A7" s="29">
        <v>3</v>
      </c>
      <c r="B7" s="68" t="s">
        <v>10</v>
      </c>
      <c r="C7" s="4">
        <f>Постатейно!B179</f>
        <v>13</v>
      </c>
      <c r="D7" s="4">
        <f>Постатейно!C179</f>
        <v>166</v>
      </c>
      <c r="E7" s="4">
        <f>Постатейно!D179</f>
        <v>118</v>
      </c>
      <c r="F7" s="4">
        <f>Постатейно!E179</f>
        <v>48</v>
      </c>
      <c r="G7" s="4">
        <f>Постатейно!F179</f>
        <v>166</v>
      </c>
      <c r="H7" s="4">
        <f>Постатейно!G179</f>
        <v>166</v>
      </c>
      <c r="I7" s="4">
        <f>Постатейно!H179</f>
        <v>4</v>
      </c>
      <c r="J7" s="4">
        <f>Постатейно!I179</f>
        <v>162</v>
      </c>
      <c r="K7" s="4">
        <f>Постатейно!J179</f>
        <v>0</v>
      </c>
      <c r="L7" s="4">
        <f>Постатейно!K179</f>
        <v>0</v>
      </c>
      <c r="M7" s="4">
        <f>Постатейно!L179</f>
        <v>0</v>
      </c>
      <c r="N7" s="4">
        <f>Постатейно!M179</f>
        <v>0</v>
      </c>
      <c r="O7" s="4">
        <f>Постатейно!N179</f>
        <v>545000</v>
      </c>
      <c r="P7" s="14"/>
    </row>
    <row r="8" spans="1:16" ht="18" customHeight="1" x14ac:dyDescent="0.3">
      <c r="A8" s="29">
        <v>4</v>
      </c>
      <c r="B8" s="68" t="s">
        <v>11</v>
      </c>
      <c r="C8" s="4">
        <f>Постатейно!B223</f>
        <v>13</v>
      </c>
      <c r="D8" s="4">
        <f>Постатейно!C223</f>
        <v>601</v>
      </c>
      <c r="E8" s="4">
        <f>Постатейно!D223</f>
        <v>5</v>
      </c>
      <c r="F8" s="4">
        <f>Постатейно!E223</f>
        <v>596</v>
      </c>
      <c r="G8" s="4">
        <f>Постатейно!F223</f>
        <v>601</v>
      </c>
      <c r="H8" s="4">
        <f>Постатейно!G223</f>
        <v>463</v>
      </c>
      <c r="I8" s="4">
        <f>Постатейно!H223</f>
        <v>21</v>
      </c>
      <c r="J8" s="4">
        <f>Постатейно!I223</f>
        <v>330</v>
      </c>
      <c r="K8" s="4">
        <f>Постатейно!J223</f>
        <v>0</v>
      </c>
      <c r="L8" s="4">
        <f>Постатейно!K223</f>
        <v>112</v>
      </c>
      <c r="M8" s="4">
        <f>Постатейно!L223</f>
        <v>0</v>
      </c>
      <c r="N8" s="4">
        <f>Постатейно!M223</f>
        <v>0</v>
      </c>
      <c r="O8" s="4">
        <f>Постатейно!N223</f>
        <v>1081000</v>
      </c>
      <c r="P8" s="14"/>
    </row>
    <row r="9" spans="1:16" ht="18" customHeight="1" x14ac:dyDescent="0.3">
      <c r="A9" s="29">
        <v>5</v>
      </c>
      <c r="B9" s="68" t="s">
        <v>12</v>
      </c>
      <c r="C9" s="45">
        <f>Постатейно!B267</f>
        <v>13</v>
      </c>
      <c r="D9" s="45">
        <f>Постатейно!C267</f>
        <v>146</v>
      </c>
      <c r="E9" s="45">
        <f>Постатейно!D267</f>
        <v>50</v>
      </c>
      <c r="F9" s="45">
        <f>Постатейно!E267</f>
        <v>96</v>
      </c>
      <c r="G9" s="45">
        <f>Постатейно!F267</f>
        <v>146</v>
      </c>
      <c r="H9" s="45">
        <f>Постатейно!G267</f>
        <v>146</v>
      </c>
      <c r="I9" s="45">
        <f>Постатейно!H267</f>
        <v>0</v>
      </c>
      <c r="J9" s="45">
        <f>Постатейно!I267</f>
        <v>140</v>
      </c>
      <c r="K9" s="45">
        <f>Постатейно!J267</f>
        <v>0</v>
      </c>
      <c r="L9" s="45">
        <f>Постатейно!K267</f>
        <v>6</v>
      </c>
      <c r="M9" s="45">
        <f>Постатейно!L267</f>
        <v>0</v>
      </c>
      <c r="N9" s="45">
        <f>Постатейно!M267</f>
        <v>0</v>
      </c>
      <c r="O9" s="45">
        <f>Постатейно!N267</f>
        <v>370500</v>
      </c>
      <c r="P9" s="14"/>
    </row>
    <row r="10" spans="1:16" ht="18" customHeight="1" x14ac:dyDescent="0.3">
      <c r="A10" s="29">
        <v>6</v>
      </c>
      <c r="B10" s="68" t="s">
        <v>13</v>
      </c>
      <c r="C10" s="4">
        <f>Постатейно!B311</f>
        <v>12</v>
      </c>
      <c r="D10" s="4">
        <f>Постатейно!C311</f>
        <v>621</v>
      </c>
      <c r="E10" s="4">
        <f>Постатейно!D311</f>
        <v>621</v>
      </c>
      <c r="F10" s="4">
        <f>Постатейно!E311</f>
        <v>0</v>
      </c>
      <c r="G10" s="4">
        <f>Постатейно!F311</f>
        <v>596</v>
      </c>
      <c r="H10" s="4">
        <f>Постатейно!G311</f>
        <v>596</v>
      </c>
      <c r="I10" s="4">
        <f>Постатейно!H311</f>
        <v>223</v>
      </c>
      <c r="J10" s="4">
        <f>Постатейно!I311</f>
        <v>295</v>
      </c>
      <c r="K10" s="4">
        <f>Постатейно!J311</f>
        <v>0</v>
      </c>
      <c r="L10" s="4">
        <f>Постатейно!K311</f>
        <v>78</v>
      </c>
      <c r="M10" s="4">
        <f>Постатейно!L311</f>
        <v>0</v>
      </c>
      <c r="N10" s="4">
        <f>Постатейно!M311</f>
        <v>0</v>
      </c>
      <c r="O10" s="4">
        <f>Постатейно!N311</f>
        <v>898750</v>
      </c>
      <c r="P10" s="14"/>
    </row>
    <row r="11" spans="1:16" ht="18" customHeight="1" x14ac:dyDescent="0.3">
      <c r="A11" s="29">
        <v>7</v>
      </c>
      <c r="B11" s="68" t="s">
        <v>14</v>
      </c>
      <c r="C11" s="45">
        <f>Постатейно!B355</f>
        <v>12</v>
      </c>
      <c r="D11" s="45">
        <f>Постатейно!C355</f>
        <v>215</v>
      </c>
      <c r="E11" s="45">
        <f>Постатейно!D355</f>
        <v>205</v>
      </c>
      <c r="F11" s="45">
        <f>Постатейно!E355</f>
        <v>10</v>
      </c>
      <c r="G11" s="45">
        <f>Постатейно!F355</f>
        <v>215</v>
      </c>
      <c r="H11" s="45">
        <f>Постатейно!G355</f>
        <v>215</v>
      </c>
      <c r="I11" s="45">
        <f>Постатейно!H355</f>
        <v>0</v>
      </c>
      <c r="J11" s="45">
        <f>Постатейно!I355</f>
        <v>194</v>
      </c>
      <c r="K11" s="45">
        <f>Постатейно!J355</f>
        <v>5</v>
      </c>
      <c r="L11" s="45">
        <f>Постатейно!K355</f>
        <v>21</v>
      </c>
      <c r="M11" s="45">
        <f>Постатейно!L355</f>
        <v>0</v>
      </c>
      <c r="N11" s="45">
        <f>Постатейно!M355</f>
        <v>0</v>
      </c>
      <c r="O11" s="45">
        <f>Постатейно!N355</f>
        <v>490100</v>
      </c>
      <c r="P11" s="14"/>
    </row>
    <row r="12" spans="1:16" ht="18" customHeight="1" x14ac:dyDescent="0.25">
      <c r="A12" s="29">
        <v>8</v>
      </c>
      <c r="B12" s="68" t="s">
        <v>15</v>
      </c>
      <c r="C12" s="41">
        <f>Постатейно!B399</f>
        <v>13</v>
      </c>
      <c r="D12" s="41">
        <f>Постатейно!C399</f>
        <v>136</v>
      </c>
      <c r="E12" s="41">
        <f>Постатейно!D399</f>
        <v>132</v>
      </c>
      <c r="F12" s="41">
        <f>Постатейно!E399</f>
        <v>6</v>
      </c>
      <c r="G12" s="41">
        <f>Постатейно!F399</f>
        <v>137</v>
      </c>
      <c r="H12" s="41">
        <f>Постатейно!G399</f>
        <v>137</v>
      </c>
      <c r="I12" s="41">
        <f>Постатейно!H399</f>
        <v>0</v>
      </c>
      <c r="J12" s="41">
        <f>Постатейно!I399</f>
        <v>134</v>
      </c>
      <c r="K12" s="41">
        <f>Постатейно!J399</f>
        <v>0</v>
      </c>
      <c r="L12" s="41">
        <f>Постатейно!K399</f>
        <v>3</v>
      </c>
      <c r="M12" s="41">
        <f>Постатейно!L399</f>
        <v>0</v>
      </c>
      <c r="N12" s="41">
        <f>Постатейно!M399</f>
        <v>0</v>
      </c>
      <c r="O12" s="41">
        <f>Постатейно!N399</f>
        <v>245900</v>
      </c>
      <c r="P12" s="14"/>
    </row>
    <row r="13" spans="1:16" ht="18" customHeight="1" x14ac:dyDescent="0.3">
      <c r="A13" s="29">
        <v>9</v>
      </c>
      <c r="B13" s="68" t="s">
        <v>16</v>
      </c>
      <c r="C13" s="4">
        <f>Постатейно!B443</f>
        <v>15</v>
      </c>
      <c r="D13" s="4">
        <f>Постатейно!C443</f>
        <v>111</v>
      </c>
      <c r="E13" s="4">
        <f>Постатейно!D443</f>
        <v>0</v>
      </c>
      <c r="F13" s="4">
        <f>Постатейно!E443</f>
        <v>111</v>
      </c>
      <c r="G13" s="4">
        <f>Постатейно!F443</f>
        <v>111</v>
      </c>
      <c r="H13" s="4">
        <f>Постатейно!G443</f>
        <v>105</v>
      </c>
      <c r="I13" s="4">
        <f>Постатейно!H443</f>
        <v>7</v>
      </c>
      <c r="J13" s="4">
        <f>Постатейно!I443</f>
        <v>93</v>
      </c>
      <c r="K13" s="4">
        <f>Постатейно!J443</f>
        <v>0</v>
      </c>
      <c r="L13" s="4">
        <f>Постатейно!K443</f>
        <v>5</v>
      </c>
      <c r="M13" s="4">
        <f>Постатейно!L443</f>
        <v>0</v>
      </c>
      <c r="N13" s="4">
        <f>Постатейно!M443</f>
        <v>0</v>
      </c>
      <c r="O13" s="4">
        <f>Постатейно!N443</f>
        <v>190500</v>
      </c>
      <c r="P13" s="14"/>
    </row>
    <row r="14" spans="1:16" ht="18" customHeight="1" x14ac:dyDescent="0.25">
      <c r="A14" s="29">
        <v>10</v>
      </c>
      <c r="B14" s="68" t="s">
        <v>7</v>
      </c>
      <c r="C14" s="34">
        <f>Постатейно!B487</f>
        <v>12</v>
      </c>
      <c r="D14" s="34">
        <f>Постатейно!C487</f>
        <v>81</v>
      </c>
      <c r="E14" s="34">
        <f>Постатейно!D487</f>
        <v>74</v>
      </c>
      <c r="F14" s="34">
        <f>Постатейно!E487</f>
        <v>7</v>
      </c>
      <c r="G14" s="34">
        <f>Постатейно!F487</f>
        <v>81</v>
      </c>
      <c r="H14" s="34">
        <f>Постатейно!G487</f>
        <v>81</v>
      </c>
      <c r="I14" s="34">
        <f>Постатейно!H487</f>
        <v>11</v>
      </c>
      <c r="J14" s="34">
        <f>Постатейно!I487</f>
        <v>69</v>
      </c>
      <c r="K14" s="34">
        <f>Постатейно!J487</f>
        <v>0</v>
      </c>
      <c r="L14" s="34">
        <f>Постатейно!K487</f>
        <v>1</v>
      </c>
      <c r="M14" s="34">
        <f>Постатейно!L487</f>
        <v>0</v>
      </c>
      <c r="N14" s="34">
        <f>Постатейно!M487</f>
        <v>0</v>
      </c>
      <c r="O14" s="34">
        <f>Постатейно!N487</f>
        <v>69300</v>
      </c>
      <c r="P14" s="14"/>
    </row>
    <row r="15" spans="1:16" ht="18" customHeight="1" x14ac:dyDescent="0.25">
      <c r="A15" s="29">
        <v>11</v>
      </c>
      <c r="B15" s="68" t="s">
        <v>17</v>
      </c>
      <c r="C15" s="41">
        <f>Постатейно!B531</f>
        <v>13</v>
      </c>
      <c r="D15" s="41">
        <f>Постатейно!C531</f>
        <v>308</v>
      </c>
      <c r="E15" s="41">
        <f>Постатейно!D531</f>
        <v>0</v>
      </c>
      <c r="F15" s="41">
        <f>Постатейно!E531</f>
        <v>308</v>
      </c>
      <c r="G15" s="41">
        <f>Постатейно!F531</f>
        <v>306</v>
      </c>
      <c r="H15" s="41">
        <f>Постатейно!G531</f>
        <v>303</v>
      </c>
      <c r="I15" s="41">
        <f>Постатейно!H531</f>
        <v>0</v>
      </c>
      <c r="J15" s="41">
        <f>Постатейно!I531</f>
        <v>297</v>
      </c>
      <c r="K15" s="41">
        <f>Постатейно!J531</f>
        <v>0</v>
      </c>
      <c r="L15" s="41">
        <f>Постатейно!K531</f>
        <v>6</v>
      </c>
      <c r="M15" s="41">
        <f>Постатейно!L531</f>
        <v>0</v>
      </c>
      <c r="N15" s="41">
        <f>Постатейно!M531</f>
        <v>5</v>
      </c>
      <c r="O15" s="41">
        <f>Постатейно!N531</f>
        <v>1258500</v>
      </c>
      <c r="P15" s="14"/>
    </row>
    <row r="16" spans="1:16" ht="18" customHeight="1" x14ac:dyDescent="0.25">
      <c r="A16" s="29">
        <v>12</v>
      </c>
      <c r="B16" s="68" t="s">
        <v>18</v>
      </c>
      <c r="C16" s="41">
        <f>Постатейно!B575</f>
        <v>12</v>
      </c>
      <c r="D16" s="41">
        <f>Постатейно!C575</f>
        <v>79</v>
      </c>
      <c r="E16" s="41">
        <f>Постатейно!D575</f>
        <v>41</v>
      </c>
      <c r="F16" s="41">
        <f>Постатейно!E575</f>
        <v>38</v>
      </c>
      <c r="G16" s="41">
        <f>Постатейно!F575</f>
        <v>78</v>
      </c>
      <c r="H16" s="41">
        <f>Постатейно!G575</f>
        <v>69</v>
      </c>
      <c r="I16" s="41">
        <f>Постатейно!H575</f>
        <v>7</v>
      </c>
      <c r="J16" s="41">
        <f>Постатейно!I575</f>
        <v>56</v>
      </c>
      <c r="K16" s="41">
        <f>Постатейно!J575</f>
        <v>3</v>
      </c>
      <c r="L16" s="41">
        <f>Постатейно!K575</f>
        <v>2</v>
      </c>
      <c r="M16" s="41">
        <f>Постатейно!L575</f>
        <v>1</v>
      </c>
      <c r="N16" s="41">
        <f>Постатейно!M575</f>
        <v>0</v>
      </c>
      <c r="O16" s="41">
        <f>Постатейно!N575</f>
        <v>75000</v>
      </c>
      <c r="P16" s="14"/>
    </row>
    <row r="17" spans="1:19" ht="18" customHeight="1" x14ac:dyDescent="0.3">
      <c r="A17" s="29">
        <v>13</v>
      </c>
      <c r="B17" s="68" t="s">
        <v>19</v>
      </c>
      <c r="C17" s="4">
        <f>Постатейно!B619</f>
        <v>12</v>
      </c>
      <c r="D17" s="4">
        <f>Постатейно!C619</f>
        <v>48</v>
      </c>
      <c r="E17" s="4">
        <f>Постатейно!D619</f>
        <v>40</v>
      </c>
      <c r="F17" s="4">
        <f>Постатейно!E619</f>
        <v>8</v>
      </c>
      <c r="G17" s="4">
        <f>Постатейно!F619</f>
        <v>48</v>
      </c>
      <c r="H17" s="4">
        <f>Постатейно!G619</f>
        <v>48</v>
      </c>
      <c r="I17" s="4">
        <f>Постатейно!H619</f>
        <v>8</v>
      </c>
      <c r="J17" s="4">
        <f>Постатейно!I619</f>
        <v>40</v>
      </c>
      <c r="K17" s="4">
        <f>Постатейно!J619</f>
        <v>0</v>
      </c>
      <c r="L17" s="4">
        <f>Постатейно!K619</f>
        <v>0</v>
      </c>
      <c r="M17" s="4">
        <f>Постатейно!L619</f>
        <v>0</v>
      </c>
      <c r="N17" s="4">
        <f>Постатейно!M619</f>
        <v>0</v>
      </c>
      <c r="O17" s="4">
        <f>Постатейно!N619</f>
        <v>61500</v>
      </c>
      <c r="P17" s="14"/>
    </row>
    <row r="18" spans="1:19" ht="18" customHeight="1" x14ac:dyDescent="0.25">
      <c r="A18" s="29">
        <v>14</v>
      </c>
      <c r="B18" s="68" t="s">
        <v>20</v>
      </c>
      <c r="C18" s="46">
        <f>Постатейно!B663</f>
        <v>12</v>
      </c>
      <c r="D18" s="46">
        <f>Постатейно!C663</f>
        <v>53</v>
      </c>
      <c r="E18" s="46">
        <f>Постатейно!D663</f>
        <v>38</v>
      </c>
      <c r="F18" s="46">
        <f>Постатейно!E663</f>
        <v>15</v>
      </c>
      <c r="G18" s="46">
        <f>Постатейно!F663</f>
        <v>53</v>
      </c>
      <c r="H18" s="46">
        <f>Постатейно!G663</f>
        <v>53</v>
      </c>
      <c r="I18" s="46">
        <f>Постатейно!H663</f>
        <v>2</v>
      </c>
      <c r="J18" s="46">
        <f>Постатейно!I663</f>
        <v>27</v>
      </c>
      <c r="K18" s="46">
        <f>Постатейно!J663</f>
        <v>7</v>
      </c>
      <c r="L18" s="46">
        <f>Постатейно!K663</f>
        <v>17</v>
      </c>
      <c r="M18" s="46">
        <f>Постатейно!L663</f>
        <v>0</v>
      </c>
      <c r="N18" s="46">
        <f>Постатейно!M663</f>
        <v>0</v>
      </c>
      <c r="O18" s="46">
        <f>Постатейно!N663</f>
        <v>65500</v>
      </c>
      <c r="P18" s="14"/>
    </row>
    <row r="19" spans="1:19" ht="18" customHeight="1" x14ac:dyDescent="0.3">
      <c r="A19" s="29">
        <v>15</v>
      </c>
      <c r="B19" s="68" t="s">
        <v>21</v>
      </c>
      <c r="C19" s="4">
        <f>Постатейно!B707</f>
        <v>14</v>
      </c>
      <c r="D19" s="4">
        <f>Постатейно!C707</f>
        <v>113</v>
      </c>
      <c r="E19" s="4">
        <f>Постатейно!D707</f>
        <v>106</v>
      </c>
      <c r="F19" s="4">
        <f>Постатейно!E707</f>
        <v>7</v>
      </c>
      <c r="G19" s="4">
        <f>Постатейно!F707</f>
        <v>103</v>
      </c>
      <c r="H19" s="4">
        <f>Постатейно!G707</f>
        <v>103</v>
      </c>
      <c r="I19" s="4">
        <f>Постатейно!H707</f>
        <v>0</v>
      </c>
      <c r="J19" s="4">
        <f>Постатейно!I707</f>
        <v>101</v>
      </c>
      <c r="K19" s="4">
        <f>Постатейно!J707</f>
        <v>0</v>
      </c>
      <c r="L19" s="4">
        <f>Постатейно!K707</f>
        <v>2</v>
      </c>
      <c r="M19" s="4">
        <f>Постатейно!L707</f>
        <v>0</v>
      </c>
      <c r="N19" s="4">
        <f>Постатейно!M707</f>
        <v>0</v>
      </c>
      <c r="O19" s="4">
        <f>Постатейно!N707</f>
        <v>149800</v>
      </c>
      <c r="P19" s="14"/>
    </row>
    <row r="20" spans="1:19" ht="18" customHeight="1" x14ac:dyDescent="0.3">
      <c r="A20" s="29">
        <v>16</v>
      </c>
      <c r="B20" s="68" t="s">
        <v>22</v>
      </c>
      <c r="C20" s="4">
        <f>Постатейно!B751</f>
        <v>15</v>
      </c>
      <c r="D20" s="4">
        <f>Постатейно!C751</f>
        <v>322</v>
      </c>
      <c r="E20" s="4">
        <f>Постатейно!D751</f>
        <v>322</v>
      </c>
      <c r="F20" s="4">
        <f>Постатейно!E751</f>
        <v>0</v>
      </c>
      <c r="G20" s="4">
        <f>Постатейно!F751</f>
        <v>158</v>
      </c>
      <c r="H20" s="4">
        <f>Постатейно!G751</f>
        <v>149</v>
      </c>
      <c r="I20" s="4">
        <f>Постатейно!H751</f>
        <v>0</v>
      </c>
      <c r="J20" s="4">
        <f>Постатейно!I751</f>
        <v>151</v>
      </c>
      <c r="K20" s="4">
        <f>Постатейно!J751</f>
        <v>7</v>
      </c>
      <c r="L20" s="4">
        <f>Постатейно!K751</f>
        <v>5</v>
      </c>
      <c r="M20" s="4">
        <f>Постатейно!L751</f>
        <v>0</v>
      </c>
      <c r="N20" s="4">
        <f>Постатейно!M751</f>
        <v>0</v>
      </c>
      <c r="O20" s="4">
        <f>Постатейно!N751</f>
        <v>477000</v>
      </c>
      <c r="P20" s="14"/>
    </row>
    <row r="21" spans="1:19" ht="18" customHeight="1" x14ac:dyDescent="0.3">
      <c r="A21" s="29">
        <v>17</v>
      </c>
      <c r="B21" s="68" t="s">
        <v>23</v>
      </c>
      <c r="C21" s="4">
        <f>Постатейно!B795</f>
        <v>12</v>
      </c>
      <c r="D21" s="4">
        <f>Постатейно!C795</f>
        <v>312</v>
      </c>
      <c r="E21" s="4">
        <f>Постатейно!D795</f>
        <v>301</v>
      </c>
      <c r="F21" s="4">
        <f>Постатейно!E795</f>
        <v>11</v>
      </c>
      <c r="G21" s="4">
        <f>Постатейно!F795</f>
        <v>312</v>
      </c>
      <c r="H21" s="4">
        <f>Постатейно!G795</f>
        <v>312</v>
      </c>
      <c r="I21" s="4">
        <f>Постатейно!H795</f>
        <v>9</v>
      </c>
      <c r="J21" s="4">
        <f>Постатейно!I795</f>
        <v>264</v>
      </c>
      <c r="K21" s="4">
        <f>Постатейно!J795</f>
        <v>16</v>
      </c>
      <c r="L21" s="4">
        <f>Постатейно!K795</f>
        <v>23</v>
      </c>
      <c r="M21" s="4">
        <f>Постатейно!L795</f>
        <v>0</v>
      </c>
      <c r="N21" s="4">
        <f>Постатейно!M795</f>
        <v>0</v>
      </c>
      <c r="O21" s="4">
        <f>Постатейно!N795</f>
        <v>526500</v>
      </c>
      <c r="P21" s="14"/>
    </row>
    <row r="22" spans="1:19" ht="18" customHeight="1" thickBot="1" x14ac:dyDescent="0.35">
      <c r="A22" s="29">
        <v>18</v>
      </c>
      <c r="B22" s="68" t="s">
        <v>24</v>
      </c>
      <c r="C22" s="11">
        <f>Постатейно!B839</f>
        <v>6</v>
      </c>
      <c r="D22" s="11">
        <f>Постатейно!C839</f>
        <v>137</v>
      </c>
      <c r="E22" s="11">
        <f>Постатейно!D839</f>
        <v>100</v>
      </c>
      <c r="F22" s="11">
        <f>Постатейно!E839</f>
        <v>37</v>
      </c>
      <c r="G22" s="11">
        <f>Постатейно!F839</f>
        <v>137</v>
      </c>
      <c r="H22" s="11">
        <f>Постатейно!G839</f>
        <v>137</v>
      </c>
      <c r="I22" s="11">
        <f>Постатейно!H839</f>
        <v>17</v>
      </c>
      <c r="J22" s="11">
        <f>Постатейно!I839</f>
        <v>106</v>
      </c>
      <c r="K22" s="11">
        <f>Постатейно!J839</f>
        <v>0</v>
      </c>
      <c r="L22" s="11">
        <f>Постатейно!K839</f>
        <v>14</v>
      </c>
      <c r="M22" s="11">
        <f>Постатейно!L839</f>
        <v>0</v>
      </c>
      <c r="N22" s="11">
        <f>Постатейно!M839</f>
        <v>0</v>
      </c>
      <c r="O22" s="11">
        <f>Постатейно!N839</f>
        <v>146500</v>
      </c>
      <c r="P22" s="14"/>
    </row>
    <row r="23" spans="1:19" ht="23.25" customHeight="1" thickBot="1" x14ac:dyDescent="0.3">
      <c r="A23" s="20"/>
      <c r="B23" s="67" t="s">
        <v>32</v>
      </c>
      <c r="C23" s="47">
        <f>C5+C6+C7+C8+C9+C10+C11+C12+C13+C14+C15+C16+C17+C18+C19+C20+C21+C22</f>
        <v>222</v>
      </c>
      <c r="D23" s="47">
        <f>SUM(D5:D22)</f>
        <v>3655</v>
      </c>
      <c r="E23" s="47">
        <f t="shared" ref="E23:O23" si="0">SUM(E5:E22)</f>
        <v>2198</v>
      </c>
      <c r="F23" s="47">
        <f t="shared" si="0"/>
        <v>1459</v>
      </c>
      <c r="G23" s="47">
        <f t="shared" si="0"/>
        <v>3454</v>
      </c>
      <c r="H23" s="47">
        <f t="shared" si="0"/>
        <v>3287</v>
      </c>
      <c r="I23" s="47">
        <f t="shared" si="0"/>
        <v>326</v>
      </c>
      <c r="J23" s="47">
        <f t="shared" si="0"/>
        <v>2603</v>
      </c>
      <c r="K23" s="47">
        <f t="shared" si="0"/>
        <v>38</v>
      </c>
      <c r="L23" s="47">
        <f t="shared" si="0"/>
        <v>340</v>
      </c>
      <c r="M23" s="47">
        <f t="shared" si="0"/>
        <v>3</v>
      </c>
      <c r="N23" s="47">
        <f t="shared" si="0"/>
        <v>5</v>
      </c>
      <c r="O23" s="47">
        <f t="shared" si="0"/>
        <v>7138350</v>
      </c>
      <c r="P23" s="14"/>
    </row>
    <row r="24" spans="1:19" x14ac:dyDescent="0.25">
      <c r="A24" s="20"/>
      <c r="B24" s="31"/>
      <c r="C24" s="5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9" x14ac:dyDescent="0.25">
      <c r="A25" s="20"/>
      <c r="B25" s="2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9" x14ac:dyDescent="0.25">
      <c r="A26" s="2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9" x14ac:dyDescent="0.25">
      <c r="A27" s="2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9" ht="15.75" x14ac:dyDescent="0.3">
      <c r="A28" s="2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9"/>
      <c r="P28" s="3"/>
      <c r="Q28" s="3"/>
      <c r="R28" s="3"/>
      <c r="S28" s="3"/>
    </row>
    <row r="29" spans="1:19" ht="15.75" x14ac:dyDescent="0.3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/>
      <c r="P29" s="3"/>
      <c r="Q29" s="3"/>
      <c r="R29" s="3"/>
      <c r="S29" s="3"/>
    </row>
    <row r="30" spans="1:19" ht="15.75" x14ac:dyDescent="0.3">
      <c r="A30" s="20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3"/>
      <c r="Q30" s="3"/>
      <c r="R30" s="3"/>
      <c r="S30" s="3"/>
    </row>
    <row r="31" spans="1:19" ht="15.75" x14ac:dyDescent="0.3">
      <c r="A31" s="20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3"/>
      <c r="Q31" s="3"/>
      <c r="R31" s="3"/>
      <c r="S31" s="3"/>
    </row>
    <row r="32" spans="1:19" ht="15.75" x14ac:dyDescent="0.3">
      <c r="A32" s="20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3"/>
      <c r="Q32" s="3"/>
      <c r="R32" s="3"/>
      <c r="S32" s="3"/>
    </row>
    <row r="33" spans="1:19" ht="15.75" x14ac:dyDescent="0.3">
      <c r="A33" s="2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3"/>
      <c r="Q33" s="3"/>
      <c r="R33" s="3"/>
      <c r="S33" s="3"/>
    </row>
    <row r="34" spans="1:19" ht="15.75" x14ac:dyDescent="0.3">
      <c r="O34" s="6"/>
      <c r="P34" s="3"/>
      <c r="Q34" s="3"/>
      <c r="R34" s="3"/>
      <c r="S34" s="3"/>
    </row>
    <row r="35" spans="1:19" ht="15.75" x14ac:dyDescent="0.3">
      <c r="O35" s="6"/>
      <c r="P35" s="3"/>
      <c r="Q35" s="3"/>
      <c r="R35" s="3"/>
      <c r="S35" s="3"/>
    </row>
    <row r="36" spans="1:19" ht="15.75" x14ac:dyDescent="0.3">
      <c r="O36" s="6"/>
      <c r="P36" s="3"/>
      <c r="Q36" s="3"/>
      <c r="R36" s="3"/>
      <c r="S36" s="3"/>
    </row>
    <row r="37" spans="1:19" ht="15.75" x14ac:dyDescent="0.3">
      <c r="O37" s="6"/>
      <c r="P37" s="3"/>
      <c r="Q37" s="3"/>
      <c r="R37" s="3"/>
      <c r="S37" s="3"/>
    </row>
    <row r="38" spans="1:19" ht="15.75" x14ac:dyDescent="0.3">
      <c r="O38" s="6"/>
      <c r="P38" s="3"/>
      <c r="Q38" s="3"/>
      <c r="R38" s="3"/>
      <c r="S38" s="3"/>
    </row>
    <row r="39" spans="1:19" ht="15.75" x14ac:dyDescent="0.3">
      <c r="O39" s="6"/>
      <c r="P39" s="3"/>
      <c r="Q39" s="3"/>
      <c r="R39" s="3"/>
      <c r="S39" s="3"/>
    </row>
    <row r="40" spans="1:19" ht="15.75" x14ac:dyDescent="0.3">
      <c r="O40" s="6"/>
      <c r="P40" s="3"/>
      <c r="Q40" s="3"/>
      <c r="R40" s="3"/>
      <c r="S40" s="3"/>
    </row>
    <row r="41" spans="1:19" ht="15.75" x14ac:dyDescent="0.3">
      <c r="O41" s="6"/>
      <c r="P41" s="3"/>
      <c r="Q41" s="3"/>
      <c r="R41" s="3"/>
      <c r="S41" s="3"/>
    </row>
    <row r="42" spans="1:19" ht="15.75" x14ac:dyDescent="0.3">
      <c r="O42" s="6"/>
      <c r="P42" s="3"/>
      <c r="Q42" s="3"/>
      <c r="R42" s="3"/>
      <c r="S42" s="3"/>
    </row>
    <row r="43" spans="1:19" ht="15.75" x14ac:dyDescent="0.3">
      <c r="O43" s="6"/>
      <c r="P43" s="3"/>
      <c r="Q43" s="3"/>
      <c r="R43" s="3"/>
      <c r="S43" s="3"/>
    </row>
    <row r="44" spans="1:19" ht="15.75" x14ac:dyDescent="0.3">
      <c r="O44" s="6"/>
      <c r="P44" s="3"/>
      <c r="Q44" s="3"/>
      <c r="R44" s="3"/>
      <c r="S44" s="3"/>
    </row>
    <row r="45" spans="1:19" ht="15.75" x14ac:dyDescent="0.3">
      <c r="O45" s="6"/>
      <c r="P45" s="3"/>
      <c r="Q45" s="3"/>
      <c r="R45" s="3"/>
      <c r="S45" s="3"/>
    </row>
    <row r="46" spans="1:19" x14ac:dyDescent="0.25">
      <c r="O46" s="7"/>
      <c r="P46" s="3"/>
      <c r="Q46" s="3"/>
      <c r="R46" s="3"/>
      <c r="S46" s="3"/>
    </row>
    <row r="47" spans="1:19" x14ac:dyDescent="0.25">
      <c r="O47" s="3"/>
    </row>
    <row r="48" spans="1:19" x14ac:dyDescent="0.25">
      <c r="O48" s="3"/>
    </row>
  </sheetData>
  <dataConsolidate/>
  <mergeCells count="12">
    <mergeCell ref="A2:A4"/>
    <mergeCell ref="C2:C4"/>
    <mergeCell ref="B2:B4"/>
    <mergeCell ref="N2:N4"/>
    <mergeCell ref="O2:O3"/>
    <mergeCell ref="H3:H4"/>
    <mergeCell ref="I3:J3"/>
    <mergeCell ref="K3:L3"/>
    <mergeCell ref="H2:L2"/>
    <mergeCell ref="M2:M4"/>
    <mergeCell ref="G2:G4"/>
    <mergeCell ref="D2:F3"/>
  </mergeCells>
  <phoneticPr fontId="10" type="noConversion"/>
  <printOptions headings="1"/>
  <pageMargins left="0" right="0" top="0" bottom="0" header="0" footer="0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963"/>
  <sheetViews>
    <sheetView tabSelected="1" zoomScale="90" zoomScaleNormal="90" zoomScalePageLayoutView="90" workbookViewId="0">
      <pane xSplit="14" ySplit="4" topLeftCell="O101" activePane="bottomRight" state="frozen"/>
      <selection pane="topRight" activeCell="Q1" sqref="Q1"/>
      <selection pane="bottomLeft" activeCell="A8" sqref="A8"/>
      <selection pane="bottomRight" activeCell="N313" sqref="N313"/>
    </sheetView>
  </sheetViews>
  <sheetFormatPr defaultColWidth="8.85546875" defaultRowHeight="15" x14ac:dyDescent="0.25"/>
  <cols>
    <col min="1" max="1" width="46.28515625" style="8" customWidth="1"/>
    <col min="2" max="2" width="11.85546875" customWidth="1"/>
    <col min="3" max="3" width="13" customWidth="1"/>
    <col min="4" max="4" width="11" customWidth="1"/>
    <col min="5" max="5" width="13.28515625" customWidth="1"/>
    <col min="6" max="6" width="15" customWidth="1"/>
    <col min="7" max="7" width="11.28515625" customWidth="1"/>
    <col min="8" max="8" width="12.85546875" customWidth="1"/>
    <col min="9" max="9" width="11.42578125" customWidth="1"/>
    <col min="10" max="10" width="10.85546875" customWidth="1"/>
    <col min="11" max="11" width="13.28515625" customWidth="1"/>
    <col min="12" max="12" width="13.5703125" customWidth="1"/>
    <col min="13" max="13" width="16.5703125" customWidth="1"/>
    <col min="14" max="14" width="19.28515625" customWidth="1"/>
  </cols>
  <sheetData>
    <row r="1" spans="1:14" ht="21" customHeight="1" thickBot="1" x14ac:dyDescent="0.3">
      <c r="A1" s="76" t="s">
        <v>127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1" customFormat="1" ht="48" customHeight="1" thickBot="1" x14ac:dyDescent="0.3">
      <c r="A2" s="117" t="s">
        <v>34</v>
      </c>
      <c r="B2" s="120" t="s">
        <v>0</v>
      </c>
      <c r="C2" s="123" t="s">
        <v>1</v>
      </c>
      <c r="D2" s="124"/>
      <c r="E2" s="125"/>
      <c r="F2" s="120" t="s">
        <v>2</v>
      </c>
      <c r="G2" s="129" t="s">
        <v>3</v>
      </c>
      <c r="H2" s="130"/>
      <c r="I2" s="130"/>
      <c r="J2" s="130"/>
      <c r="K2" s="131"/>
      <c r="L2" s="132" t="s">
        <v>73</v>
      </c>
      <c r="M2" s="132" t="s">
        <v>74</v>
      </c>
      <c r="N2" s="120" t="s">
        <v>4</v>
      </c>
    </row>
    <row r="3" spans="1:14" s="1" customFormat="1" ht="48" customHeight="1" x14ac:dyDescent="0.25">
      <c r="A3" s="118"/>
      <c r="B3" s="121"/>
      <c r="C3" s="126"/>
      <c r="D3" s="127"/>
      <c r="E3" s="128"/>
      <c r="F3" s="121"/>
      <c r="G3" s="120" t="s">
        <v>6</v>
      </c>
      <c r="H3" s="136" t="s">
        <v>67</v>
      </c>
      <c r="I3" s="137"/>
      <c r="J3" s="136" t="s">
        <v>70</v>
      </c>
      <c r="K3" s="137"/>
      <c r="L3" s="133"/>
      <c r="M3" s="133"/>
      <c r="N3" s="135"/>
    </row>
    <row r="4" spans="1:14" s="1" customFormat="1" ht="60.75" customHeight="1" thickBot="1" x14ac:dyDescent="0.3">
      <c r="A4" s="119"/>
      <c r="B4" s="122"/>
      <c r="C4" s="51" t="s">
        <v>5</v>
      </c>
      <c r="D4" s="52" t="s">
        <v>65</v>
      </c>
      <c r="E4" s="53" t="s">
        <v>66</v>
      </c>
      <c r="F4" s="122"/>
      <c r="G4" s="122"/>
      <c r="H4" s="51" t="s">
        <v>68</v>
      </c>
      <c r="I4" s="54" t="s">
        <v>69</v>
      </c>
      <c r="J4" s="51" t="s">
        <v>114</v>
      </c>
      <c r="K4" s="53" t="s">
        <v>99</v>
      </c>
      <c r="L4" s="134"/>
      <c r="M4" s="134"/>
      <c r="N4" s="55"/>
    </row>
    <row r="5" spans="1:14" ht="35.25" customHeight="1" x14ac:dyDescent="0.25">
      <c r="A5" s="77" t="s">
        <v>40</v>
      </c>
      <c r="B5" s="32"/>
      <c r="C5" s="32">
        <f t="shared" ref="C5:N5" si="0">C49+C94+C138+C182+C226+C270+C314+C358+C402+C446+C490+C534+C578+C622+C666+C710+C754+C798</f>
        <v>87</v>
      </c>
      <c r="D5" s="32">
        <f t="shared" si="0"/>
        <v>53</v>
      </c>
      <c r="E5" s="32">
        <f t="shared" si="0"/>
        <v>34</v>
      </c>
      <c r="F5" s="32">
        <f t="shared" si="0"/>
        <v>85</v>
      </c>
      <c r="G5" s="32">
        <f t="shared" si="0"/>
        <v>87</v>
      </c>
      <c r="H5" s="32">
        <f t="shared" si="0"/>
        <v>4</v>
      </c>
      <c r="I5" s="32">
        <f t="shared" si="0"/>
        <v>60</v>
      </c>
      <c r="J5" s="32">
        <f t="shared" si="0"/>
        <v>2</v>
      </c>
      <c r="K5" s="32">
        <f t="shared" si="0"/>
        <v>20</v>
      </c>
      <c r="L5" s="32">
        <f t="shared" si="0"/>
        <v>3</v>
      </c>
      <c r="M5" s="32">
        <f t="shared" si="0"/>
        <v>0</v>
      </c>
      <c r="N5" s="90">
        <f t="shared" si="0"/>
        <v>127500</v>
      </c>
    </row>
    <row r="6" spans="1:14" ht="31.5" customHeight="1" x14ac:dyDescent="0.25">
      <c r="A6" s="78" t="s">
        <v>80</v>
      </c>
      <c r="B6" s="33"/>
      <c r="C6" s="32">
        <f>C50+C95+C139+C183+C227+C271+C315+C359+C403+C447+C491+C535+C579+C623+C667+C711+C755+C799</f>
        <v>937</v>
      </c>
      <c r="D6" s="32">
        <f t="shared" ref="D6:N6" si="1">D50+D95+D139+D183+D227+D271+D315+D359+D403+D447+D491+D535+D579+D623+D667+D711+D755+D799</f>
        <v>701</v>
      </c>
      <c r="E6" s="32">
        <f t="shared" si="1"/>
        <v>238</v>
      </c>
      <c r="F6" s="32">
        <f t="shared" si="1"/>
        <v>942</v>
      </c>
      <c r="G6" s="32">
        <f t="shared" si="1"/>
        <v>918</v>
      </c>
      <c r="H6" s="32">
        <f t="shared" si="1"/>
        <v>8</v>
      </c>
      <c r="I6" s="32">
        <f t="shared" si="1"/>
        <v>771</v>
      </c>
      <c r="J6" s="32">
        <f t="shared" si="1"/>
        <v>16</v>
      </c>
      <c r="K6" s="32">
        <f t="shared" si="1"/>
        <v>126</v>
      </c>
      <c r="L6" s="32">
        <f t="shared" si="1"/>
        <v>0</v>
      </c>
      <c r="M6" s="32">
        <f t="shared" si="1"/>
        <v>0</v>
      </c>
      <c r="N6" s="90">
        <f t="shared" si="1"/>
        <v>1170300</v>
      </c>
    </row>
    <row r="7" spans="1:14" ht="77.25" customHeight="1" x14ac:dyDescent="0.25">
      <c r="A7" s="86" t="s">
        <v>53</v>
      </c>
      <c r="B7" s="33"/>
      <c r="C7" s="32">
        <f t="shared" ref="C7:N7" si="2">C51+C96+C140+C184+C228+C272+C316+C360+C404+C448+C492+C536+C580+C624+C668+C712+C756+C800</f>
        <v>17</v>
      </c>
      <c r="D7" s="32">
        <f t="shared" si="2"/>
        <v>0</v>
      </c>
      <c r="E7" s="32">
        <f t="shared" si="2"/>
        <v>17</v>
      </c>
      <c r="F7" s="32">
        <f t="shared" si="2"/>
        <v>17</v>
      </c>
      <c r="G7" s="32">
        <f t="shared" si="2"/>
        <v>17</v>
      </c>
      <c r="H7" s="32">
        <f t="shared" si="2"/>
        <v>2</v>
      </c>
      <c r="I7" s="32">
        <f t="shared" si="2"/>
        <v>15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90">
        <f t="shared" si="2"/>
        <v>15500</v>
      </c>
    </row>
    <row r="8" spans="1:14" ht="63" customHeight="1" x14ac:dyDescent="0.25">
      <c r="A8" s="86" t="s">
        <v>64</v>
      </c>
      <c r="B8" s="33"/>
      <c r="C8" s="32">
        <f t="shared" ref="C8:N8" si="3">C52+C97+C141+C185+C229+C273+C317+C361+C405+C449+C493+C537+C581+C625+C669+C713+C757+C801</f>
        <v>94</v>
      </c>
      <c r="D8" s="32">
        <f t="shared" si="3"/>
        <v>14</v>
      </c>
      <c r="E8" s="32">
        <f t="shared" si="3"/>
        <v>80</v>
      </c>
      <c r="F8" s="32">
        <f t="shared" si="3"/>
        <v>94</v>
      </c>
      <c r="G8" s="32">
        <f t="shared" si="3"/>
        <v>93</v>
      </c>
      <c r="H8" s="32">
        <f t="shared" si="3"/>
        <v>31</v>
      </c>
      <c r="I8" s="32">
        <f t="shared" si="3"/>
        <v>61</v>
      </c>
      <c r="J8" s="32">
        <f t="shared" si="3"/>
        <v>0</v>
      </c>
      <c r="K8" s="32">
        <f t="shared" si="3"/>
        <v>1</v>
      </c>
      <c r="L8" s="32">
        <f t="shared" si="3"/>
        <v>0</v>
      </c>
      <c r="M8" s="32">
        <f t="shared" si="3"/>
        <v>0</v>
      </c>
      <c r="N8" s="90">
        <f t="shared" si="3"/>
        <v>156500</v>
      </c>
    </row>
    <row r="9" spans="1:14" ht="49.5" customHeight="1" x14ac:dyDescent="0.25">
      <c r="A9" s="86" t="s">
        <v>78</v>
      </c>
      <c r="B9" s="33"/>
      <c r="C9" s="32">
        <f t="shared" ref="C9:N9" si="4">C53+C98+C142+C186+C230+C274+C318+C362+C406+C450+C494+C538+C582+C626+C670+C714+C758+C802</f>
        <v>1</v>
      </c>
      <c r="D9" s="32">
        <f t="shared" si="4"/>
        <v>0</v>
      </c>
      <c r="E9" s="32">
        <f t="shared" si="4"/>
        <v>1</v>
      </c>
      <c r="F9" s="32">
        <f t="shared" si="4"/>
        <v>1</v>
      </c>
      <c r="G9" s="32">
        <f t="shared" si="4"/>
        <v>1</v>
      </c>
      <c r="H9" s="32">
        <f t="shared" si="4"/>
        <v>0</v>
      </c>
      <c r="I9" s="32">
        <f t="shared" si="4"/>
        <v>1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90">
        <f t="shared" si="4"/>
        <v>500</v>
      </c>
    </row>
    <row r="10" spans="1:14" ht="65.25" customHeight="1" x14ac:dyDescent="0.25">
      <c r="A10" s="86" t="s">
        <v>100</v>
      </c>
      <c r="B10" s="33"/>
      <c r="C10" s="32">
        <f t="shared" ref="C10:N10" si="5">C54+C99+C143+C187+C231+C275+C319+C363+C407+C451+C495+C539+C583+C627+C671+C715+C759+C803</f>
        <v>0</v>
      </c>
      <c r="D10" s="32">
        <f t="shared" si="5"/>
        <v>0</v>
      </c>
      <c r="E10" s="32">
        <f t="shared" si="5"/>
        <v>0</v>
      </c>
      <c r="F10" s="32">
        <f t="shared" si="5"/>
        <v>0</v>
      </c>
      <c r="G10" s="32">
        <f t="shared" si="5"/>
        <v>0</v>
      </c>
      <c r="H10" s="32">
        <f t="shared" si="5"/>
        <v>0</v>
      </c>
      <c r="I10" s="32">
        <f t="shared" si="5"/>
        <v>0</v>
      </c>
      <c r="J10" s="32">
        <f t="shared" si="5"/>
        <v>0</v>
      </c>
      <c r="K10" s="32">
        <f t="shared" si="5"/>
        <v>0</v>
      </c>
      <c r="L10" s="32">
        <f t="shared" si="5"/>
        <v>0</v>
      </c>
      <c r="M10" s="32">
        <f t="shared" si="5"/>
        <v>0</v>
      </c>
      <c r="N10" s="90">
        <f t="shared" si="5"/>
        <v>0</v>
      </c>
    </row>
    <row r="11" spans="1:14" ht="34.5" customHeight="1" x14ac:dyDescent="0.25">
      <c r="A11" s="86" t="s">
        <v>55</v>
      </c>
      <c r="B11" s="33"/>
      <c r="C11" s="32">
        <f t="shared" ref="C11:N11" si="6">C55+C100+C144+C188+C232+C276+C320+C364+C408+C452+C496+C540+C584+C628+C672+C716+C760+C804</f>
        <v>0</v>
      </c>
      <c r="D11" s="32">
        <f t="shared" si="6"/>
        <v>0</v>
      </c>
      <c r="E11" s="32">
        <f t="shared" si="6"/>
        <v>0</v>
      </c>
      <c r="F11" s="32">
        <f t="shared" si="6"/>
        <v>0</v>
      </c>
      <c r="G11" s="32">
        <f t="shared" si="6"/>
        <v>0</v>
      </c>
      <c r="H11" s="32">
        <f t="shared" si="6"/>
        <v>0</v>
      </c>
      <c r="I11" s="32">
        <f t="shared" si="6"/>
        <v>0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90">
        <f t="shared" si="6"/>
        <v>0</v>
      </c>
    </row>
    <row r="12" spans="1:14" ht="89.25" customHeight="1" x14ac:dyDescent="0.25">
      <c r="A12" s="86" t="s">
        <v>85</v>
      </c>
      <c r="B12" s="33"/>
      <c r="C12" s="32">
        <f t="shared" ref="C12:N12" si="7">C56+C101+C145+C189+C233+C277+C321+C365+C409+C453+C497+C541+C585+C629+C673+C717+C761+C805</f>
        <v>0</v>
      </c>
      <c r="D12" s="32">
        <f t="shared" si="7"/>
        <v>0</v>
      </c>
      <c r="E12" s="32">
        <f t="shared" si="7"/>
        <v>0</v>
      </c>
      <c r="F12" s="32">
        <f t="shared" si="7"/>
        <v>0</v>
      </c>
      <c r="G12" s="32">
        <f t="shared" si="7"/>
        <v>0</v>
      </c>
      <c r="H12" s="32">
        <f t="shared" si="7"/>
        <v>0</v>
      </c>
      <c r="I12" s="32">
        <f t="shared" si="7"/>
        <v>0</v>
      </c>
      <c r="J12" s="32">
        <f t="shared" si="7"/>
        <v>0</v>
      </c>
      <c r="K12" s="32">
        <f t="shared" si="7"/>
        <v>0</v>
      </c>
      <c r="L12" s="32">
        <f t="shared" si="7"/>
        <v>0</v>
      </c>
      <c r="M12" s="32">
        <f t="shared" si="7"/>
        <v>0</v>
      </c>
      <c r="N12" s="90">
        <f t="shared" si="7"/>
        <v>0</v>
      </c>
    </row>
    <row r="13" spans="1:14" ht="85.5" customHeight="1" x14ac:dyDescent="0.25">
      <c r="A13" s="86" t="s">
        <v>86</v>
      </c>
      <c r="B13" s="33"/>
      <c r="C13" s="32">
        <f t="shared" ref="C13:N13" si="8">C57+C102+C146+C190+C234+C278+C322+C366+C410+C454+C498+C542+C586+C630+C674+C718+C762+C806</f>
        <v>0</v>
      </c>
      <c r="D13" s="32">
        <f t="shared" si="8"/>
        <v>0</v>
      </c>
      <c r="E13" s="32">
        <f t="shared" si="8"/>
        <v>0</v>
      </c>
      <c r="F13" s="32">
        <f t="shared" si="8"/>
        <v>0</v>
      </c>
      <c r="G13" s="32">
        <f t="shared" si="8"/>
        <v>0</v>
      </c>
      <c r="H13" s="32">
        <f t="shared" si="8"/>
        <v>0</v>
      </c>
      <c r="I13" s="32">
        <f t="shared" si="8"/>
        <v>0</v>
      </c>
      <c r="J13" s="32">
        <f t="shared" si="8"/>
        <v>0</v>
      </c>
      <c r="K13" s="32">
        <f t="shared" si="8"/>
        <v>0</v>
      </c>
      <c r="L13" s="32">
        <f t="shared" si="8"/>
        <v>0</v>
      </c>
      <c r="M13" s="32">
        <f t="shared" si="8"/>
        <v>0</v>
      </c>
      <c r="N13" s="90">
        <f t="shared" si="8"/>
        <v>0</v>
      </c>
    </row>
    <row r="14" spans="1:14" ht="70.5" customHeight="1" x14ac:dyDescent="0.25">
      <c r="A14" s="86" t="s">
        <v>35</v>
      </c>
      <c r="B14" s="33"/>
      <c r="C14" s="32">
        <f t="shared" ref="C14:N14" si="9">C58+C103+C147+C191+C235+C279+C323+C367+C411+C455+C499+C543+C587+C631+C675+C719+C763+C807</f>
        <v>0</v>
      </c>
      <c r="D14" s="32">
        <f t="shared" si="9"/>
        <v>0</v>
      </c>
      <c r="E14" s="32">
        <f t="shared" si="9"/>
        <v>0</v>
      </c>
      <c r="F14" s="32">
        <f t="shared" si="9"/>
        <v>0</v>
      </c>
      <c r="G14" s="32">
        <f t="shared" si="9"/>
        <v>0</v>
      </c>
      <c r="H14" s="32">
        <f t="shared" si="9"/>
        <v>0</v>
      </c>
      <c r="I14" s="32">
        <f t="shared" si="9"/>
        <v>0</v>
      </c>
      <c r="J14" s="32">
        <f t="shared" si="9"/>
        <v>0</v>
      </c>
      <c r="K14" s="32">
        <f t="shared" si="9"/>
        <v>0</v>
      </c>
      <c r="L14" s="32">
        <f t="shared" si="9"/>
        <v>0</v>
      </c>
      <c r="M14" s="32">
        <f t="shared" si="9"/>
        <v>0</v>
      </c>
      <c r="N14" s="90">
        <f t="shared" si="9"/>
        <v>0</v>
      </c>
    </row>
    <row r="15" spans="1:14" ht="36.75" customHeight="1" x14ac:dyDescent="0.25">
      <c r="A15" s="86" t="s">
        <v>119</v>
      </c>
      <c r="B15" s="33"/>
      <c r="C15" s="32">
        <f t="shared" ref="C15:N15" si="10">C59+C104+C148+C192+C236+C280+C324+C368+C412+C456+C500+C544+C588+C632+C676+C720+C764+C808</f>
        <v>66</v>
      </c>
      <c r="D15" s="32">
        <f t="shared" si="10"/>
        <v>43</v>
      </c>
      <c r="E15" s="32">
        <f t="shared" si="10"/>
        <v>23</v>
      </c>
      <c r="F15" s="32">
        <f t="shared" si="10"/>
        <v>66</v>
      </c>
      <c r="G15" s="32">
        <f t="shared" si="10"/>
        <v>66</v>
      </c>
      <c r="H15" s="32">
        <f t="shared" si="10"/>
        <v>0</v>
      </c>
      <c r="I15" s="32">
        <f t="shared" si="10"/>
        <v>66</v>
      </c>
      <c r="J15" s="32">
        <f t="shared" si="10"/>
        <v>0</v>
      </c>
      <c r="K15" s="32">
        <f t="shared" si="10"/>
        <v>0</v>
      </c>
      <c r="L15" s="32">
        <f t="shared" si="10"/>
        <v>0</v>
      </c>
      <c r="M15" s="32">
        <f t="shared" si="10"/>
        <v>0</v>
      </c>
      <c r="N15" s="90">
        <f t="shared" si="10"/>
        <v>171500</v>
      </c>
    </row>
    <row r="16" spans="1:14" ht="69" customHeight="1" x14ac:dyDescent="0.25">
      <c r="A16" s="86" t="s">
        <v>96</v>
      </c>
      <c r="B16" s="33"/>
      <c r="C16" s="32">
        <f t="shared" ref="C16:N16" si="11">C60+C105+C149+C193+C237+C281+C325+C369+C413+C457+C501+C545+C589+C633+C677+C721+C765+C809</f>
        <v>0</v>
      </c>
      <c r="D16" s="32">
        <f t="shared" si="11"/>
        <v>0</v>
      </c>
      <c r="E16" s="32">
        <f t="shared" si="11"/>
        <v>0</v>
      </c>
      <c r="F16" s="32">
        <f t="shared" si="11"/>
        <v>0</v>
      </c>
      <c r="G16" s="32">
        <f t="shared" si="11"/>
        <v>0</v>
      </c>
      <c r="H16" s="32">
        <f t="shared" si="11"/>
        <v>0</v>
      </c>
      <c r="I16" s="32">
        <f t="shared" si="11"/>
        <v>0</v>
      </c>
      <c r="J16" s="32">
        <f t="shared" si="11"/>
        <v>0</v>
      </c>
      <c r="K16" s="32">
        <f t="shared" si="11"/>
        <v>0</v>
      </c>
      <c r="L16" s="32">
        <f t="shared" si="11"/>
        <v>0</v>
      </c>
      <c r="M16" s="32">
        <f t="shared" si="11"/>
        <v>0</v>
      </c>
      <c r="N16" s="90">
        <f t="shared" si="11"/>
        <v>0</v>
      </c>
    </row>
    <row r="17" spans="1:14" ht="59.25" customHeight="1" x14ac:dyDescent="0.25">
      <c r="A17" s="86" t="s">
        <v>56</v>
      </c>
      <c r="B17" s="33"/>
      <c r="C17" s="32">
        <f t="shared" ref="C17:N17" si="12">C61+C106+C150+C194+C238+C282+C326+C370+C414+C458+C502+C546+C590+C634+C678+C722+C766+C810</f>
        <v>2</v>
      </c>
      <c r="D17" s="32">
        <f t="shared" si="12"/>
        <v>0</v>
      </c>
      <c r="E17" s="32">
        <f t="shared" si="12"/>
        <v>2</v>
      </c>
      <c r="F17" s="32">
        <f t="shared" si="12"/>
        <v>2</v>
      </c>
      <c r="G17" s="32">
        <f t="shared" si="12"/>
        <v>2</v>
      </c>
      <c r="H17" s="32">
        <f t="shared" si="12"/>
        <v>0</v>
      </c>
      <c r="I17" s="32">
        <f t="shared" si="12"/>
        <v>2</v>
      </c>
      <c r="J17" s="32">
        <f t="shared" si="12"/>
        <v>0</v>
      </c>
      <c r="K17" s="32">
        <f t="shared" si="12"/>
        <v>0</v>
      </c>
      <c r="L17" s="32">
        <f t="shared" si="12"/>
        <v>0</v>
      </c>
      <c r="M17" s="32">
        <f t="shared" si="12"/>
        <v>0</v>
      </c>
      <c r="N17" s="90">
        <f t="shared" si="12"/>
        <v>7000</v>
      </c>
    </row>
    <row r="18" spans="1:14" ht="53.25" customHeight="1" x14ac:dyDescent="0.25">
      <c r="A18" s="86" t="s">
        <v>101</v>
      </c>
      <c r="B18" s="33"/>
      <c r="C18" s="32">
        <f t="shared" ref="C18:N18" si="13">C62+C107+C151+C195+C239+C283+C327+C371+C415+C459+C503+C547+C591+C635+C679+C723+C767+C811</f>
        <v>0</v>
      </c>
      <c r="D18" s="32">
        <f t="shared" si="13"/>
        <v>0</v>
      </c>
      <c r="E18" s="32">
        <f t="shared" si="13"/>
        <v>0</v>
      </c>
      <c r="F18" s="32">
        <f t="shared" si="13"/>
        <v>0</v>
      </c>
      <c r="G18" s="32">
        <f t="shared" si="13"/>
        <v>0</v>
      </c>
      <c r="H18" s="32">
        <f t="shared" si="13"/>
        <v>0</v>
      </c>
      <c r="I18" s="32">
        <f t="shared" si="13"/>
        <v>0</v>
      </c>
      <c r="J18" s="32">
        <f t="shared" si="13"/>
        <v>0</v>
      </c>
      <c r="K18" s="32">
        <f t="shared" si="13"/>
        <v>0</v>
      </c>
      <c r="L18" s="32">
        <f t="shared" si="13"/>
        <v>0</v>
      </c>
      <c r="M18" s="32">
        <f t="shared" si="13"/>
        <v>0</v>
      </c>
      <c r="N18" s="90">
        <f t="shared" si="13"/>
        <v>0</v>
      </c>
    </row>
    <row r="19" spans="1:14" ht="76.5" customHeight="1" x14ac:dyDescent="0.25">
      <c r="A19" s="86" t="s">
        <v>120</v>
      </c>
      <c r="B19" s="33"/>
      <c r="C19" s="32">
        <f t="shared" ref="C19:N19" si="14">C63+C108+C152+C196+C240+C284+C328+C372+C416+C460+C504+C548+C592+C636+C680+C724+C768+C812</f>
        <v>0</v>
      </c>
      <c r="D19" s="32">
        <f t="shared" si="14"/>
        <v>0</v>
      </c>
      <c r="E19" s="32">
        <f t="shared" si="14"/>
        <v>0</v>
      </c>
      <c r="F19" s="32">
        <f t="shared" si="14"/>
        <v>0</v>
      </c>
      <c r="G19" s="32">
        <f t="shared" si="14"/>
        <v>0</v>
      </c>
      <c r="H19" s="32">
        <f t="shared" si="14"/>
        <v>0</v>
      </c>
      <c r="I19" s="32">
        <f t="shared" si="14"/>
        <v>0</v>
      </c>
      <c r="J19" s="32">
        <f t="shared" si="14"/>
        <v>0</v>
      </c>
      <c r="K19" s="32">
        <f t="shared" si="14"/>
        <v>0</v>
      </c>
      <c r="L19" s="32">
        <f t="shared" si="14"/>
        <v>0</v>
      </c>
      <c r="M19" s="32">
        <f t="shared" si="14"/>
        <v>0</v>
      </c>
      <c r="N19" s="90">
        <f t="shared" si="14"/>
        <v>0</v>
      </c>
    </row>
    <row r="20" spans="1:14" ht="39" customHeight="1" x14ac:dyDescent="0.25">
      <c r="A20" s="86" t="s">
        <v>41</v>
      </c>
      <c r="B20" s="33"/>
      <c r="C20" s="32">
        <f t="shared" ref="C20:N20" si="15">C64+C109+C153+C197+C241+C285+C329+C373+C417+C461+C505+C549+C593+C637+C681+C725+C769+C813</f>
        <v>370</v>
      </c>
      <c r="D20" s="32">
        <f t="shared" si="15"/>
        <v>114</v>
      </c>
      <c r="E20" s="32">
        <f t="shared" si="15"/>
        <v>256</v>
      </c>
      <c r="F20" s="32">
        <f t="shared" si="15"/>
        <v>367</v>
      </c>
      <c r="G20" s="32">
        <f t="shared" si="15"/>
        <v>343</v>
      </c>
      <c r="H20" s="32">
        <f t="shared" si="15"/>
        <v>3</v>
      </c>
      <c r="I20" s="32">
        <f t="shared" si="15"/>
        <v>312</v>
      </c>
      <c r="J20" s="32">
        <f t="shared" si="15"/>
        <v>4</v>
      </c>
      <c r="K20" s="32">
        <f t="shared" si="15"/>
        <v>24</v>
      </c>
      <c r="L20" s="32">
        <f t="shared" si="15"/>
        <v>0</v>
      </c>
      <c r="M20" s="32">
        <f t="shared" si="15"/>
        <v>0</v>
      </c>
      <c r="N20" s="90">
        <f t="shared" si="15"/>
        <v>402250</v>
      </c>
    </row>
    <row r="21" spans="1:14" ht="50.25" customHeight="1" x14ac:dyDescent="0.25">
      <c r="A21" s="86" t="s">
        <v>42</v>
      </c>
      <c r="B21" s="33"/>
      <c r="C21" s="32">
        <f t="shared" ref="C21:N21" si="16">C65+C110+C154+C198+C242+C286+C330+C374+C418+C462+C506+C550+C594+C638+C682+C726+C770+C814</f>
        <v>339</v>
      </c>
      <c r="D21" s="32">
        <f t="shared" si="16"/>
        <v>295</v>
      </c>
      <c r="E21" s="32">
        <f t="shared" si="16"/>
        <v>44</v>
      </c>
      <c r="F21" s="32">
        <f t="shared" si="16"/>
        <v>335</v>
      </c>
      <c r="G21" s="32">
        <f t="shared" si="16"/>
        <v>335</v>
      </c>
      <c r="H21" s="32">
        <f t="shared" si="16"/>
        <v>222</v>
      </c>
      <c r="I21" s="32">
        <f t="shared" si="16"/>
        <v>96</v>
      </c>
      <c r="J21" s="32">
        <f t="shared" si="16"/>
        <v>0</v>
      </c>
      <c r="K21" s="32">
        <f t="shared" si="16"/>
        <v>17</v>
      </c>
      <c r="L21" s="32">
        <f t="shared" si="16"/>
        <v>0</v>
      </c>
      <c r="M21" s="32">
        <f t="shared" si="16"/>
        <v>0</v>
      </c>
      <c r="N21" s="90">
        <f t="shared" si="16"/>
        <v>67300</v>
      </c>
    </row>
    <row r="22" spans="1:14" ht="44.25" customHeight="1" x14ac:dyDescent="0.25">
      <c r="A22" s="86" t="s">
        <v>43</v>
      </c>
      <c r="B22" s="33"/>
      <c r="C22" s="32">
        <f t="shared" ref="C22:N22" si="17">C66+C111+C155+C199+C243+C287+C331+C375+C419+C463+C507+C551+C595+C639+C683+C727+C771+C815</f>
        <v>19</v>
      </c>
      <c r="D22" s="32">
        <f t="shared" si="17"/>
        <v>17</v>
      </c>
      <c r="E22" s="32">
        <f t="shared" si="17"/>
        <v>2</v>
      </c>
      <c r="F22" s="32">
        <f t="shared" si="17"/>
        <v>19</v>
      </c>
      <c r="G22" s="32">
        <f t="shared" si="17"/>
        <v>19</v>
      </c>
      <c r="H22" s="32">
        <f t="shared" si="17"/>
        <v>0</v>
      </c>
      <c r="I22" s="32">
        <f t="shared" si="17"/>
        <v>19</v>
      </c>
      <c r="J22" s="32">
        <f t="shared" si="17"/>
        <v>0</v>
      </c>
      <c r="K22" s="32">
        <f t="shared" si="17"/>
        <v>0</v>
      </c>
      <c r="L22" s="32">
        <f t="shared" si="17"/>
        <v>0</v>
      </c>
      <c r="M22" s="32">
        <f t="shared" si="17"/>
        <v>0</v>
      </c>
      <c r="N22" s="90">
        <f t="shared" si="17"/>
        <v>55000</v>
      </c>
    </row>
    <row r="23" spans="1:14" ht="92.25" customHeight="1" x14ac:dyDescent="0.25">
      <c r="A23" s="86" t="s">
        <v>87</v>
      </c>
      <c r="B23" s="33"/>
      <c r="C23" s="32">
        <f t="shared" ref="C23:N23" si="18">C67+C112+C156+C200+C244+C288+C332+C376+C420+C464+C508+C552+C596+C640+C684+C728+C772+C816</f>
        <v>55</v>
      </c>
      <c r="D23" s="32">
        <f t="shared" si="18"/>
        <v>36</v>
      </c>
      <c r="E23" s="32">
        <f t="shared" si="18"/>
        <v>19</v>
      </c>
      <c r="F23" s="32">
        <f t="shared" si="18"/>
        <v>51</v>
      </c>
      <c r="G23" s="32">
        <f t="shared" si="18"/>
        <v>36</v>
      </c>
      <c r="H23" s="32">
        <f t="shared" si="18"/>
        <v>2</v>
      </c>
      <c r="I23" s="32">
        <f t="shared" si="18"/>
        <v>29</v>
      </c>
      <c r="J23" s="32">
        <f t="shared" si="18"/>
        <v>0</v>
      </c>
      <c r="K23" s="32">
        <f t="shared" si="18"/>
        <v>5</v>
      </c>
      <c r="L23" s="32">
        <f t="shared" si="18"/>
        <v>0</v>
      </c>
      <c r="M23" s="32">
        <f t="shared" si="18"/>
        <v>0</v>
      </c>
      <c r="N23" s="90">
        <f t="shared" si="18"/>
        <v>77000</v>
      </c>
    </row>
    <row r="24" spans="1:14" ht="48" customHeight="1" x14ac:dyDescent="0.25">
      <c r="A24" s="86" t="s">
        <v>44</v>
      </c>
      <c r="B24" s="33"/>
      <c r="C24" s="32">
        <f t="shared" ref="C24:N24" si="19">C68+C113+C157+C201+C245+C289+C333+C377+C421+C465+C509+C553+C597+C641+C685+C729+C773+C817</f>
        <v>0</v>
      </c>
      <c r="D24" s="32">
        <f t="shared" si="19"/>
        <v>0</v>
      </c>
      <c r="E24" s="32">
        <f t="shared" si="19"/>
        <v>0</v>
      </c>
      <c r="F24" s="32">
        <f t="shared" si="19"/>
        <v>0</v>
      </c>
      <c r="G24" s="32">
        <f t="shared" si="19"/>
        <v>0</v>
      </c>
      <c r="H24" s="32">
        <f t="shared" si="19"/>
        <v>0</v>
      </c>
      <c r="I24" s="32">
        <f t="shared" si="19"/>
        <v>0</v>
      </c>
      <c r="J24" s="32">
        <f t="shared" si="19"/>
        <v>0</v>
      </c>
      <c r="K24" s="32">
        <f t="shared" si="19"/>
        <v>0</v>
      </c>
      <c r="L24" s="32">
        <f t="shared" si="19"/>
        <v>0</v>
      </c>
      <c r="M24" s="32">
        <f t="shared" si="19"/>
        <v>0</v>
      </c>
      <c r="N24" s="90">
        <f t="shared" si="19"/>
        <v>0</v>
      </c>
    </row>
    <row r="25" spans="1:14" ht="36.75" customHeight="1" x14ac:dyDescent="0.25">
      <c r="A25" s="86" t="s">
        <v>45</v>
      </c>
      <c r="B25" s="33"/>
      <c r="C25" s="32">
        <f t="shared" ref="C25:N25" si="20">C69+C114+C158+C202+C246+C290+C334+C378+C422+C466+C510+C554+C598+C642+C686+C730+C774+C818</f>
        <v>0</v>
      </c>
      <c r="D25" s="32">
        <f t="shared" si="20"/>
        <v>0</v>
      </c>
      <c r="E25" s="32">
        <f t="shared" si="20"/>
        <v>0</v>
      </c>
      <c r="F25" s="32">
        <f t="shared" si="20"/>
        <v>0</v>
      </c>
      <c r="G25" s="32">
        <f t="shared" si="20"/>
        <v>0</v>
      </c>
      <c r="H25" s="32">
        <f t="shared" si="20"/>
        <v>0</v>
      </c>
      <c r="I25" s="32">
        <f t="shared" si="20"/>
        <v>0</v>
      </c>
      <c r="J25" s="32">
        <f t="shared" si="20"/>
        <v>0</v>
      </c>
      <c r="K25" s="32">
        <f t="shared" si="20"/>
        <v>0</v>
      </c>
      <c r="L25" s="32">
        <f t="shared" si="20"/>
        <v>0</v>
      </c>
      <c r="M25" s="32">
        <f t="shared" si="20"/>
        <v>0</v>
      </c>
      <c r="N25" s="90">
        <f t="shared" si="20"/>
        <v>0</v>
      </c>
    </row>
    <row r="26" spans="1:14" ht="108" customHeight="1" x14ac:dyDescent="0.25">
      <c r="A26" s="86" t="s">
        <v>102</v>
      </c>
      <c r="B26" s="33"/>
      <c r="C26" s="32">
        <f t="shared" ref="C26:N26" si="21">C70+C115+C159+C203+C247+C291+C335+C379+C423+C467+C511+C555+C599+C643+C687+C731+C775+C819</f>
        <v>0</v>
      </c>
      <c r="D26" s="32">
        <f t="shared" si="21"/>
        <v>0</v>
      </c>
      <c r="E26" s="32">
        <f t="shared" si="21"/>
        <v>0</v>
      </c>
      <c r="F26" s="32">
        <f t="shared" si="21"/>
        <v>0</v>
      </c>
      <c r="G26" s="32">
        <f t="shared" si="21"/>
        <v>0</v>
      </c>
      <c r="H26" s="32">
        <f t="shared" si="21"/>
        <v>0</v>
      </c>
      <c r="I26" s="32">
        <f t="shared" si="21"/>
        <v>0</v>
      </c>
      <c r="J26" s="32">
        <f t="shared" si="21"/>
        <v>0</v>
      </c>
      <c r="K26" s="32">
        <f t="shared" si="21"/>
        <v>0</v>
      </c>
      <c r="L26" s="32">
        <f t="shared" si="21"/>
        <v>0</v>
      </c>
      <c r="M26" s="32">
        <f t="shared" si="21"/>
        <v>0</v>
      </c>
      <c r="N26" s="90">
        <f t="shared" si="21"/>
        <v>0</v>
      </c>
    </row>
    <row r="27" spans="1:14" ht="61.5" customHeight="1" x14ac:dyDescent="0.25">
      <c r="A27" s="86" t="s">
        <v>57</v>
      </c>
      <c r="B27" s="33"/>
      <c r="C27" s="32">
        <f t="shared" ref="C27:N27" si="22">C71+C116+C160+C204+C248+C292+C336+C380+C424+C468+C512+C556+C600+C644+C688+C732+C776+C820</f>
        <v>1408</v>
      </c>
      <c r="D27" s="32">
        <f t="shared" si="22"/>
        <v>785</v>
      </c>
      <c r="E27" s="32">
        <f t="shared" si="22"/>
        <v>623</v>
      </c>
      <c r="F27" s="32">
        <f t="shared" si="22"/>
        <v>1235</v>
      </c>
      <c r="G27" s="32">
        <f t="shared" si="22"/>
        <v>1165</v>
      </c>
      <c r="H27" s="32">
        <f t="shared" si="22"/>
        <v>11</v>
      </c>
      <c r="I27" s="32">
        <f t="shared" si="22"/>
        <v>1036</v>
      </c>
      <c r="J27" s="32">
        <f t="shared" si="22"/>
        <v>9</v>
      </c>
      <c r="K27" s="32">
        <f t="shared" si="22"/>
        <v>116</v>
      </c>
      <c r="L27" s="32">
        <f t="shared" si="22"/>
        <v>0</v>
      </c>
      <c r="M27" s="32">
        <f t="shared" si="22"/>
        <v>4</v>
      </c>
      <c r="N27" s="90">
        <f t="shared" si="22"/>
        <v>3794000</v>
      </c>
    </row>
    <row r="28" spans="1:14" ht="52.5" customHeight="1" x14ac:dyDescent="0.25">
      <c r="A28" s="86" t="s">
        <v>88</v>
      </c>
      <c r="B28" s="33"/>
      <c r="C28" s="32">
        <f t="shared" ref="C28:N28" si="23">C72+C117+C161+C205+C249+C293+C337+C381+C425+C469+C513+C557+C601+C645+C689+C733+C777+C821</f>
        <v>11</v>
      </c>
      <c r="D28" s="32">
        <f t="shared" si="23"/>
        <v>0</v>
      </c>
      <c r="E28" s="32">
        <f t="shared" si="23"/>
        <v>11</v>
      </c>
      <c r="F28" s="32">
        <f t="shared" si="23"/>
        <v>11</v>
      </c>
      <c r="G28" s="32">
        <f t="shared" si="23"/>
        <v>9</v>
      </c>
      <c r="H28" s="32">
        <f t="shared" si="23"/>
        <v>3</v>
      </c>
      <c r="I28" s="32">
        <f t="shared" si="23"/>
        <v>4</v>
      </c>
      <c r="J28" s="32">
        <f t="shared" si="23"/>
        <v>0</v>
      </c>
      <c r="K28" s="32">
        <f t="shared" si="23"/>
        <v>2</v>
      </c>
      <c r="L28" s="32">
        <f t="shared" si="23"/>
        <v>0</v>
      </c>
      <c r="M28" s="32">
        <f t="shared" si="23"/>
        <v>0</v>
      </c>
      <c r="N28" s="90">
        <f t="shared" si="23"/>
        <v>125000</v>
      </c>
    </row>
    <row r="29" spans="1:14" ht="48" customHeight="1" x14ac:dyDescent="0.25">
      <c r="A29" s="86" t="s">
        <v>121</v>
      </c>
      <c r="B29" s="33"/>
      <c r="C29" s="32">
        <f t="shared" ref="C29:C45" si="24">C73+C118+C162+C206+C250+C294+C338+C382+C426+C470+C514+C558+C602+C646+C690+C734+C778+C822</f>
        <v>0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90"/>
    </row>
    <row r="30" spans="1:14" ht="137.25" customHeight="1" x14ac:dyDescent="0.25">
      <c r="A30" s="86" t="s">
        <v>122</v>
      </c>
      <c r="B30" s="33"/>
      <c r="C30" s="32">
        <f t="shared" si="24"/>
        <v>0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90"/>
    </row>
    <row r="31" spans="1:14" ht="74.25" customHeight="1" x14ac:dyDescent="0.25">
      <c r="A31" s="86" t="s">
        <v>97</v>
      </c>
      <c r="B31" s="33"/>
      <c r="C31" s="32">
        <f t="shared" si="24"/>
        <v>70</v>
      </c>
      <c r="D31" s="32">
        <f t="shared" ref="D31:N31" si="25">D75+D120+D164+D208+D252+D296+D340+D384+D428+D472+D516+D560+D604+D648+D692+D736+D780+D824</f>
        <v>47</v>
      </c>
      <c r="E31" s="32">
        <f t="shared" si="25"/>
        <v>23</v>
      </c>
      <c r="F31" s="32">
        <f t="shared" si="25"/>
        <v>53</v>
      </c>
      <c r="G31" s="32">
        <f t="shared" si="25"/>
        <v>53</v>
      </c>
      <c r="H31" s="32">
        <f t="shared" si="25"/>
        <v>2</v>
      </c>
      <c r="I31" s="32">
        <f t="shared" si="25"/>
        <v>45</v>
      </c>
      <c r="J31" s="32">
        <f t="shared" si="25"/>
        <v>0</v>
      </c>
      <c r="K31" s="32">
        <f t="shared" si="25"/>
        <v>6</v>
      </c>
      <c r="L31" s="32">
        <f t="shared" si="25"/>
        <v>0</v>
      </c>
      <c r="M31" s="32">
        <f t="shared" si="25"/>
        <v>0</v>
      </c>
      <c r="N31" s="90">
        <f t="shared" si="25"/>
        <v>90500</v>
      </c>
    </row>
    <row r="32" spans="1:14" ht="51" customHeight="1" x14ac:dyDescent="0.25">
      <c r="A32" s="86" t="s">
        <v>107</v>
      </c>
      <c r="B32" s="33"/>
      <c r="C32" s="32">
        <f t="shared" si="24"/>
        <v>2</v>
      </c>
      <c r="D32" s="32">
        <f t="shared" ref="D32:N32" si="26">D76+D121+D165+D209+D253+D297+D341+D385+D429+D473+D517+D561+D605+D649+D693+D737+D781+D825</f>
        <v>1</v>
      </c>
      <c r="E32" s="32">
        <f t="shared" si="26"/>
        <v>1</v>
      </c>
      <c r="F32" s="32">
        <f t="shared" si="26"/>
        <v>2</v>
      </c>
      <c r="G32" s="32">
        <f t="shared" si="26"/>
        <v>2</v>
      </c>
      <c r="H32" s="32">
        <f t="shared" si="26"/>
        <v>1</v>
      </c>
      <c r="I32" s="32">
        <f t="shared" si="26"/>
        <v>1</v>
      </c>
      <c r="J32" s="32">
        <f t="shared" si="26"/>
        <v>0</v>
      </c>
      <c r="K32" s="32">
        <f t="shared" si="26"/>
        <v>0</v>
      </c>
      <c r="L32" s="32">
        <f t="shared" si="26"/>
        <v>0</v>
      </c>
      <c r="M32" s="32">
        <f t="shared" si="26"/>
        <v>0</v>
      </c>
      <c r="N32" s="90">
        <f t="shared" si="26"/>
        <v>10000</v>
      </c>
    </row>
    <row r="33" spans="1:14" ht="49.5" customHeight="1" x14ac:dyDescent="0.25">
      <c r="A33" s="86" t="s">
        <v>108</v>
      </c>
      <c r="B33" s="33"/>
      <c r="C33" s="32">
        <f t="shared" si="24"/>
        <v>17</v>
      </c>
      <c r="D33" s="32">
        <f t="shared" ref="D33:N33" si="27">D77+D122+D166+D210+D254+D298+D342+D386+D430+D474+D518+D562+D606+D650+D694+D738+D782+D826</f>
        <v>14</v>
      </c>
      <c r="E33" s="32">
        <f t="shared" si="27"/>
        <v>3</v>
      </c>
      <c r="F33" s="32">
        <f t="shared" si="27"/>
        <v>17</v>
      </c>
      <c r="G33" s="32">
        <f t="shared" si="27"/>
        <v>13</v>
      </c>
      <c r="H33" s="32">
        <f t="shared" si="27"/>
        <v>0</v>
      </c>
      <c r="I33" s="32">
        <f t="shared" si="27"/>
        <v>7</v>
      </c>
      <c r="J33" s="32">
        <f t="shared" si="27"/>
        <v>0</v>
      </c>
      <c r="K33" s="32">
        <f t="shared" si="27"/>
        <v>6</v>
      </c>
      <c r="L33" s="32">
        <f t="shared" si="27"/>
        <v>0</v>
      </c>
      <c r="M33" s="32">
        <f t="shared" si="27"/>
        <v>0</v>
      </c>
      <c r="N33" s="90">
        <f t="shared" si="27"/>
        <v>35000</v>
      </c>
    </row>
    <row r="34" spans="1:14" ht="31.5" customHeight="1" x14ac:dyDescent="0.25">
      <c r="A34" s="86" t="s">
        <v>123</v>
      </c>
      <c r="B34" s="33"/>
      <c r="C34" s="32">
        <f t="shared" si="24"/>
        <v>3</v>
      </c>
      <c r="D34" s="32">
        <f t="shared" ref="D34:D43" si="28">D78+D123+D167+D211+D255+D299+D343+D387+D431+D475+D519+D563+D607+D651+D695+D739+D783+D827</f>
        <v>1</v>
      </c>
      <c r="E34" s="32"/>
      <c r="F34" s="32"/>
      <c r="G34" s="32"/>
      <c r="H34" s="32"/>
      <c r="I34" s="32"/>
      <c r="J34" s="32"/>
      <c r="K34" s="32"/>
      <c r="L34" s="32"/>
      <c r="M34" s="32"/>
      <c r="N34" s="90"/>
    </row>
    <row r="35" spans="1:14" ht="30.75" customHeight="1" x14ac:dyDescent="0.25">
      <c r="A35" s="86" t="s">
        <v>98</v>
      </c>
      <c r="B35" s="33"/>
      <c r="C35" s="32">
        <f t="shared" si="24"/>
        <v>23</v>
      </c>
      <c r="D35" s="32">
        <f t="shared" si="28"/>
        <v>7</v>
      </c>
      <c r="E35" s="32">
        <f t="shared" ref="E35:N35" si="29">E79+E124+E168+E212+E256+E300+E344+E388+E432+E476+E520+E564+E608+E652+E696+E740+E784+E828</f>
        <v>16</v>
      </c>
      <c r="F35" s="32">
        <f t="shared" si="29"/>
        <v>23</v>
      </c>
      <c r="G35" s="32">
        <f t="shared" si="29"/>
        <v>18</v>
      </c>
      <c r="H35" s="32">
        <f t="shared" si="29"/>
        <v>1</v>
      </c>
      <c r="I35" s="32">
        <f t="shared" si="29"/>
        <v>17</v>
      </c>
      <c r="J35" s="32">
        <f t="shared" si="29"/>
        <v>0</v>
      </c>
      <c r="K35" s="32">
        <f t="shared" si="29"/>
        <v>1</v>
      </c>
      <c r="L35" s="32">
        <f t="shared" si="29"/>
        <v>0</v>
      </c>
      <c r="M35" s="32">
        <f t="shared" si="29"/>
        <v>1</v>
      </c>
      <c r="N35" s="90">
        <f t="shared" si="29"/>
        <v>166000</v>
      </c>
    </row>
    <row r="36" spans="1:14" ht="96.75" customHeight="1" x14ac:dyDescent="0.25">
      <c r="A36" s="86" t="s">
        <v>76</v>
      </c>
      <c r="B36" s="33"/>
      <c r="C36" s="32">
        <f t="shared" si="24"/>
        <v>0</v>
      </c>
      <c r="D36" s="32">
        <f t="shared" si="28"/>
        <v>0</v>
      </c>
      <c r="E36" s="32">
        <f t="shared" ref="E36:N36" si="30">E80+E125+E169+E213+E257+E301+E345+E389+E433+E477+E521+E565+E609+E653+E697+E741+E785+E829</f>
        <v>0</v>
      </c>
      <c r="F36" s="32">
        <f t="shared" si="30"/>
        <v>0</v>
      </c>
      <c r="G36" s="32">
        <f t="shared" si="30"/>
        <v>0</v>
      </c>
      <c r="H36" s="32">
        <f t="shared" si="30"/>
        <v>0</v>
      </c>
      <c r="I36" s="32">
        <f t="shared" si="30"/>
        <v>0</v>
      </c>
      <c r="J36" s="32">
        <f t="shared" si="30"/>
        <v>0</v>
      </c>
      <c r="K36" s="32">
        <f t="shared" si="30"/>
        <v>0</v>
      </c>
      <c r="L36" s="32">
        <f t="shared" si="30"/>
        <v>0</v>
      </c>
      <c r="M36" s="32">
        <f t="shared" si="30"/>
        <v>0</v>
      </c>
      <c r="N36" s="90">
        <f t="shared" si="30"/>
        <v>0</v>
      </c>
    </row>
    <row r="37" spans="1:14" ht="48" customHeight="1" x14ac:dyDescent="0.25">
      <c r="A37" s="86" t="s">
        <v>83</v>
      </c>
      <c r="B37" s="33"/>
      <c r="C37" s="32">
        <f t="shared" si="24"/>
        <v>50</v>
      </c>
      <c r="D37" s="32">
        <f t="shared" si="28"/>
        <v>16</v>
      </c>
      <c r="E37" s="32">
        <f t="shared" ref="E37:N37" si="31">E81+E126+E170+E214+E258+E302+E346+E390+E434+E478+E522+E566+E610+E654+E698+E742+E786+E830</f>
        <v>34</v>
      </c>
      <c r="F37" s="32">
        <f t="shared" si="31"/>
        <v>49</v>
      </c>
      <c r="G37" s="32">
        <f t="shared" si="31"/>
        <v>29</v>
      </c>
      <c r="H37" s="32">
        <f t="shared" si="31"/>
        <v>13</v>
      </c>
      <c r="I37" s="32">
        <f t="shared" si="31"/>
        <v>17</v>
      </c>
      <c r="J37" s="32">
        <f t="shared" si="31"/>
        <v>7</v>
      </c>
      <c r="K37" s="32">
        <f t="shared" si="31"/>
        <v>2</v>
      </c>
      <c r="L37" s="32">
        <f t="shared" si="31"/>
        <v>0</v>
      </c>
      <c r="M37" s="32">
        <f t="shared" si="31"/>
        <v>0</v>
      </c>
      <c r="N37" s="90">
        <f t="shared" si="31"/>
        <v>180500</v>
      </c>
    </row>
    <row r="38" spans="1:14" ht="36.75" customHeight="1" x14ac:dyDescent="0.25">
      <c r="A38" s="86" t="s">
        <v>84</v>
      </c>
      <c r="B38" s="33"/>
      <c r="C38" s="32">
        <f t="shared" si="24"/>
        <v>51</v>
      </c>
      <c r="D38" s="32">
        <f t="shared" si="28"/>
        <v>36</v>
      </c>
      <c r="E38" s="32">
        <f t="shared" ref="E38:N38" si="32">E82+E127+E171+E215+E259+E303+E347+E391+E435+E479+E523+E567+E611+E655+E699+E743+E787+E831</f>
        <v>15</v>
      </c>
      <c r="F38" s="32">
        <f t="shared" si="32"/>
        <v>50</v>
      </c>
      <c r="G38" s="32">
        <f t="shared" si="32"/>
        <v>47</v>
      </c>
      <c r="H38" s="32">
        <f t="shared" si="32"/>
        <v>21</v>
      </c>
      <c r="I38" s="32">
        <f t="shared" si="32"/>
        <v>16</v>
      </c>
      <c r="J38" s="32">
        <f t="shared" si="32"/>
        <v>0</v>
      </c>
      <c r="K38" s="32">
        <f t="shared" si="32"/>
        <v>10</v>
      </c>
      <c r="L38" s="32">
        <f t="shared" si="32"/>
        <v>0</v>
      </c>
      <c r="M38" s="32">
        <f t="shared" si="32"/>
        <v>0</v>
      </c>
      <c r="N38" s="90">
        <f t="shared" si="32"/>
        <v>74000</v>
      </c>
    </row>
    <row r="39" spans="1:14" ht="39.75" customHeight="1" x14ac:dyDescent="0.25">
      <c r="A39" s="89" t="s">
        <v>112</v>
      </c>
      <c r="B39" s="33"/>
      <c r="C39" s="32">
        <f t="shared" si="24"/>
        <v>21</v>
      </c>
      <c r="D39" s="32">
        <f t="shared" si="28"/>
        <v>8</v>
      </c>
      <c r="E39" s="32">
        <f t="shared" ref="E39:N39" si="33">E83+E128+E172+E216+E260+E304+E348+E392+E436+E480+E524+E568+E612+E656+E700+E744+E788+E832</f>
        <v>13</v>
      </c>
      <c r="F39" s="32">
        <f t="shared" si="33"/>
        <v>20</v>
      </c>
      <c r="G39" s="32">
        <f t="shared" si="33"/>
        <v>20</v>
      </c>
      <c r="H39" s="32">
        <f t="shared" si="33"/>
        <v>0</v>
      </c>
      <c r="I39" s="32">
        <f t="shared" si="33"/>
        <v>18</v>
      </c>
      <c r="J39" s="32">
        <f t="shared" si="33"/>
        <v>0</v>
      </c>
      <c r="K39" s="32">
        <f t="shared" si="33"/>
        <v>2</v>
      </c>
      <c r="L39" s="32">
        <f t="shared" si="33"/>
        <v>0</v>
      </c>
      <c r="M39" s="32">
        <f t="shared" si="33"/>
        <v>0</v>
      </c>
      <c r="N39" s="90">
        <f t="shared" si="33"/>
        <v>367000</v>
      </c>
    </row>
    <row r="40" spans="1:14" ht="91.5" customHeight="1" x14ac:dyDescent="0.25">
      <c r="A40" s="86" t="s">
        <v>89</v>
      </c>
      <c r="B40" s="33"/>
      <c r="C40" s="32">
        <f t="shared" si="24"/>
        <v>0</v>
      </c>
      <c r="D40" s="32">
        <f t="shared" si="28"/>
        <v>0</v>
      </c>
      <c r="E40" s="32">
        <f t="shared" ref="E40:N40" si="34">E84+E129+E173+E217+E261+E305+E349+E393+E437+E481+E525+E569+E613+E657+E701+E745+E789+E833</f>
        <v>0</v>
      </c>
      <c r="F40" s="32">
        <f t="shared" si="34"/>
        <v>0</v>
      </c>
      <c r="G40" s="32">
        <f t="shared" si="34"/>
        <v>0</v>
      </c>
      <c r="H40" s="32">
        <f t="shared" si="34"/>
        <v>0</v>
      </c>
      <c r="I40" s="32">
        <f t="shared" si="34"/>
        <v>0</v>
      </c>
      <c r="J40" s="32">
        <f t="shared" si="34"/>
        <v>0</v>
      </c>
      <c r="K40" s="32">
        <f t="shared" si="34"/>
        <v>0</v>
      </c>
      <c r="L40" s="32">
        <f t="shared" si="34"/>
        <v>0</v>
      </c>
      <c r="M40" s="32">
        <f t="shared" si="34"/>
        <v>0</v>
      </c>
      <c r="N40" s="90">
        <f t="shared" si="34"/>
        <v>0</v>
      </c>
    </row>
    <row r="41" spans="1:14" ht="43.5" customHeight="1" x14ac:dyDescent="0.25">
      <c r="A41" s="86" t="s">
        <v>36</v>
      </c>
      <c r="B41" s="33"/>
      <c r="C41" s="32">
        <f t="shared" si="24"/>
        <v>0</v>
      </c>
      <c r="D41" s="32">
        <f t="shared" si="28"/>
        <v>0</v>
      </c>
      <c r="E41" s="32">
        <f t="shared" ref="E41:N41" si="35">E85+E130+E174+E218+E262+E306+E350+E394+E438+E482+E526+E570+E614+E658+E702+E746+E790+E834</f>
        <v>0</v>
      </c>
      <c r="F41" s="32">
        <f t="shared" si="35"/>
        <v>0</v>
      </c>
      <c r="G41" s="32">
        <f t="shared" si="35"/>
        <v>0</v>
      </c>
      <c r="H41" s="32">
        <f t="shared" si="35"/>
        <v>0</v>
      </c>
      <c r="I41" s="32">
        <f t="shared" si="35"/>
        <v>0</v>
      </c>
      <c r="J41" s="32">
        <f t="shared" si="35"/>
        <v>0</v>
      </c>
      <c r="K41" s="32">
        <f t="shared" si="35"/>
        <v>0</v>
      </c>
      <c r="L41" s="32">
        <f t="shared" si="35"/>
        <v>0</v>
      </c>
      <c r="M41" s="32">
        <f t="shared" si="35"/>
        <v>0</v>
      </c>
      <c r="N41" s="90">
        <f t="shared" si="35"/>
        <v>0</v>
      </c>
    </row>
    <row r="42" spans="1:14" ht="44.25" customHeight="1" x14ac:dyDescent="0.25">
      <c r="A42" s="86" t="s">
        <v>37</v>
      </c>
      <c r="B42" s="33"/>
      <c r="C42" s="32">
        <f t="shared" si="24"/>
        <v>0</v>
      </c>
      <c r="D42" s="32">
        <f t="shared" si="28"/>
        <v>0</v>
      </c>
      <c r="E42" s="32">
        <f t="shared" ref="E42:N42" si="36">E86+E131+E175+E219+E263+E307+E351+E395+E439+E483+E527+E571+E615+E659+E703+E747+E791+E835</f>
        <v>0</v>
      </c>
      <c r="F42" s="32">
        <f t="shared" si="36"/>
        <v>0</v>
      </c>
      <c r="G42" s="32">
        <f t="shared" si="36"/>
        <v>0</v>
      </c>
      <c r="H42" s="32">
        <f t="shared" si="36"/>
        <v>0</v>
      </c>
      <c r="I42" s="32">
        <f t="shared" si="36"/>
        <v>0</v>
      </c>
      <c r="J42" s="32">
        <f t="shared" si="36"/>
        <v>0</v>
      </c>
      <c r="K42" s="32">
        <f t="shared" si="36"/>
        <v>0</v>
      </c>
      <c r="L42" s="32">
        <f t="shared" si="36"/>
        <v>0</v>
      </c>
      <c r="M42" s="32">
        <f t="shared" si="36"/>
        <v>0</v>
      </c>
      <c r="N42" s="90">
        <f t="shared" si="36"/>
        <v>0</v>
      </c>
    </row>
    <row r="43" spans="1:14" ht="50.25" customHeight="1" x14ac:dyDescent="0.25">
      <c r="A43" s="86" t="s">
        <v>46</v>
      </c>
      <c r="B43" s="33"/>
      <c r="C43" s="32">
        <f t="shared" si="24"/>
        <v>0</v>
      </c>
      <c r="D43" s="32">
        <f t="shared" si="28"/>
        <v>0</v>
      </c>
      <c r="E43" s="32">
        <f t="shared" ref="E43:N43" si="37">E87+E132+E176+E220+E264+E308+E352+E396+E440+E484+E528+E572+E616+E660+E704+E748+E792+E836</f>
        <v>0</v>
      </c>
      <c r="F43" s="32">
        <f t="shared" si="37"/>
        <v>0</v>
      </c>
      <c r="G43" s="32">
        <f t="shared" si="37"/>
        <v>0</v>
      </c>
      <c r="H43" s="32">
        <f t="shared" si="37"/>
        <v>0</v>
      </c>
      <c r="I43" s="32">
        <f t="shared" si="37"/>
        <v>0</v>
      </c>
      <c r="J43" s="32">
        <f t="shared" si="37"/>
        <v>0</v>
      </c>
      <c r="K43" s="32">
        <f t="shared" si="37"/>
        <v>0</v>
      </c>
      <c r="L43" s="32">
        <f t="shared" si="37"/>
        <v>0</v>
      </c>
      <c r="M43" s="32">
        <f t="shared" si="37"/>
        <v>0</v>
      </c>
      <c r="N43" s="90">
        <f t="shared" si="37"/>
        <v>0</v>
      </c>
    </row>
    <row r="44" spans="1:14" ht="45.75" customHeight="1" x14ac:dyDescent="0.25">
      <c r="A44" s="86" t="s">
        <v>124</v>
      </c>
      <c r="B44" s="33"/>
      <c r="C44" s="32">
        <f t="shared" si="24"/>
        <v>0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90"/>
    </row>
    <row r="45" spans="1:14" ht="35.25" customHeight="1" x14ac:dyDescent="0.25">
      <c r="A45" s="86" t="s">
        <v>38</v>
      </c>
      <c r="B45" s="33"/>
      <c r="C45" s="32">
        <f t="shared" si="24"/>
        <v>12</v>
      </c>
      <c r="D45" s="32">
        <f t="shared" ref="D45:N45" si="38">D89+D134+D178+D222+D266+D310+D354+D398+D442+D486+D530+D574+D618+D662+D706+D750+D794+D838</f>
        <v>10</v>
      </c>
      <c r="E45" s="32">
        <f t="shared" si="38"/>
        <v>2</v>
      </c>
      <c r="F45" s="32">
        <f t="shared" si="38"/>
        <v>12</v>
      </c>
      <c r="G45" s="32">
        <f t="shared" si="38"/>
        <v>12</v>
      </c>
      <c r="H45" s="32">
        <f t="shared" si="38"/>
        <v>2</v>
      </c>
      <c r="I45" s="32">
        <f t="shared" si="38"/>
        <v>8</v>
      </c>
      <c r="J45" s="32">
        <f t="shared" si="38"/>
        <v>0</v>
      </c>
      <c r="K45" s="32">
        <f t="shared" si="38"/>
        <v>2</v>
      </c>
      <c r="L45" s="32">
        <f t="shared" si="38"/>
        <v>0</v>
      </c>
      <c r="M45" s="32">
        <f t="shared" si="38"/>
        <v>0</v>
      </c>
      <c r="N45" s="90">
        <f t="shared" si="38"/>
        <v>16000</v>
      </c>
    </row>
    <row r="46" spans="1:14" ht="30" customHeight="1" thickBot="1" x14ac:dyDescent="0.3">
      <c r="A46" s="87" t="s">
        <v>6</v>
      </c>
      <c r="B46" s="56">
        <f>B90+B135+B179+B223+B267+B311+B355+B399+B443+B487+B531+B575+B619+B663+B707+B751+B795+B839</f>
        <v>222</v>
      </c>
      <c r="C46" s="91">
        <f t="shared" ref="C46:N46" si="39">SUM(C5:C45)</f>
        <v>3655</v>
      </c>
      <c r="D46" s="91">
        <f t="shared" si="39"/>
        <v>2198</v>
      </c>
      <c r="E46" s="91">
        <f t="shared" si="39"/>
        <v>1457</v>
      </c>
      <c r="F46" s="91">
        <f t="shared" si="39"/>
        <v>3451</v>
      </c>
      <c r="G46" s="91">
        <f t="shared" si="39"/>
        <v>3285</v>
      </c>
      <c r="H46" s="91">
        <f t="shared" si="39"/>
        <v>326</v>
      </c>
      <c r="I46" s="91">
        <f t="shared" si="39"/>
        <v>2601</v>
      </c>
      <c r="J46" s="91">
        <f t="shared" si="39"/>
        <v>38</v>
      </c>
      <c r="K46" s="91">
        <f t="shared" si="39"/>
        <v>340</v>
      </c>
      <c r="L46" s="91">
        <f t="shared" si="39"/>
        <v>3</v>
      </c>
      <c r="M46" s="91">
        <f t="shared" si="39"/>
        <v>5</v>
      </c>
      <c r="N46" s="92">
        <f t="shared" si="39"/>
        <v>7108350</v>
      </c>
    </row>
    <row r="47" spans="1:14" ht="18" customHeight="1" x14ac:dyDescent="0.25">
      <c r="A47" s="88"/>
      <c r="B47" s="37"/>
      <c r="C47" s="37"/>
      <c r="D47" s="37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2" customFormat="1" ht="39.75" customHeight="1" thickBot="1" x14ac:dyDescent="0.3">
      <c r="A48" s="94" t="s">
        <v>8</v>
      </c>
      <c r="B48" s="37"/>
      <c r="C48" s="37"/>
      <c r="D48" s="37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s="2" customFormat="1" ht="18" customHeight="1" x14ac:dyDescent="0.25">
      <c r="A49" s="80" t="s">
        <v>25</v>
      </c>
      <c r="B49" s="38"/>
      <c r="C49" s="39">
        <v>1</v>
      </c>
      <c r="D49" s="39"/>
      <c r="E49" s="35">
        <v>1</v>
      </c>
      <c r="F49" s="35">
        <v>1</v>
      </c>
      <c r="G49" s="35">
        <v>1</v>
      </c>
      <c r="H49" s="35"/>
      <c r="I49" s="35"/>
      <c r="J49" s="35"/>
      <c r="K49" s="35">
        <v>1</v>
      </c>
      <c r="L49" s="35"/>
      <c r="M49" s="35"/>
      <c r="N49" s="35"/>
    </row>
    <row r="50" spans="1:14" s="2" customFormat="1" ht="18" customHeight="1" x14ac:dyDescent="0.25">
      <c r="A50" s="81" t="s">
        <v>26</v>
      </c>
      <c r="B50" s="40"/>
      <c r="C50" s="41">
        <v>79</v>
      </c>
      <c r="D50" s="41">
        <v>20</v>
      </c>
      <c r="E50" s="36">
        <v>59</v>
      </c>
      <c r="F50" s="36">
        <v>79</v>
      </c>
      <c r="G50" s="36">
        <v>79</v>
      </c>
      <c r="H50" s="36"/>
      <c r="I50" s="36">
        <v>47</v>
      </c>
      <c r="J50" s="36"/>
      <c r="K50" s="36">
        <v>32</v>
      </c>
      <c r="L50" s="36"/>
      <c r="M50" s="36"/>
      <c r="N50" s="36">
        <v>71500</v>
      </c>
    </row>
    <row r="51" spans="1:14" s="2" customFormat="1" ht="18" customHeight="1" x14ac:dyDescent="0.25">
      <c r="A51" s="81" t="s">
        <v>39</v>
      </c>
      <c r="B51" s="40"/>
      <c r="C51" s="41"/>
      <c r="D51" s="41"/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s="2" customFormat="1" ht="18" customHeight="1" x14ac:dyDescent="0.25">
      <c r="A52" s="81" t="s">
        <v>63</v>
      </c>
      <c r="B52" s="40"/>
      <c r="C52" s="41">
        <v>4</v>
      </c>
      <c r="D52" s="41"/>
      <c r="E52" s="36">
        <v>4</v>
      </c>
      <c r="F52" s="36">
        <v>4</v>
      </c>
      <c r="G52" s="36">
        <v>4</v>
      </c>
      <c r="H52" s="36">
        <v>4</v>
      </c>
      <c r="I52" s="36"/>
      <c r="J52" s="36"/>
      <c r="K52" s="36"/>
      <c r="L52" s="36"/>
      <c r="M52" s="36"/>
      <c r="N52" s="36"/>
    </row>
    <row r="53" spans="1:14" s="2" customFormat="1" ht="18" customHeight="1" x14ac:dyDescent="0.25">
      <c r="A53" s="81" t="s">
        <v>79</v>
      </c>
      <c r="B53" s="40"/>
      <c r="C53" s="41"/>
      <c r="D53" s="41"/>
      <c r="E53" s="36"/>
      <c r="F53" s="36"/>
      <c r="G53" s="36"/>
      <c r="H53" s="36"/>
      <c r="I53" s="36"/>
      <c r="J53" s="36"/>
      <c r="K53" s="36"/>
      <c r="L53" s="36"/>
      <c r="M53" s="36"/>
      <c r="N53" s="36"/>
    </row>
    <row r="54" spans="1:14" s="2" customFormat="1" ht="18" customHeight="1" x14ac:dyDescent="0.25">
      <c r="A54" s="81" t="s">
        <v>90</v>
      </c>
      <c r="B54" s="40"/>
      <c r="C54" s="41"/>
      <c r="D54" s="41"/>
      <c r="E54" s="36"/>
      <c r="F54" s="36"/>
      <c r="G54" s="36"/>
      <c r="H54" s="36"/>
      <c r="I54" s="36"/>
      <c r="J54" s="36"/>
      <c r="K54" s="36"/>
      <c r="L54" s="36"/>
      <c r="M54" s="36"/>
      <c r="N54" s="36"/>
    </row>
    <row r="55" spans="1:14" s="2" customFormat="1" ht="18" customHeight="1" x14ac:dyDescent="0.25">
      <c r="A55" s="81" t="s">
        <v>58</v>
      </c>
      <c r="B55" s="40"/>
      <c r="C55" s="41"/>
      <c r="D55" s="41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s="2" customFormat="1" ht="18" customHeight="1" x14ac:dyDescent="0.25">
      <c r="A56" s="81" t="s">
        <v>91</v>
      </c>
      <c r="B56" s="40"/>
      <c r="C56" s="41"/>
      <c r="D56" s="41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4" s="2" customFormat="1" ht="18" customHeight="1" x14ac:dyDescent="0.25">
      <c r="A57" s="81" t="s">
        <v>92</v>
      </c>
      <c r="B57" s="40"/>
      <c r="C57" s="41"/>
      <c r="D57" s="41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s="2" customFormat="1" ht="18" customHeight="1" x14ac:dyDescent="0.25">
      <c r="A58" s="81" t="s">
        <v>27</v>
      </c>
      <c r="B58" s="40"/>
      <c r="C58" s="41"/>
      <c r="D58" s="41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s="2" customFormat="1" ht="18" customHeight="1" x14ac:dyDescent="0.25">
      <c r="A59" s="81" t="s">
        <v>28</v>
      </c>
      <c r="B59" s="40"/>
      <c r="C59" s="41">
        <v>2</v>
      </c>
      <c r="D59" s="41">
        <v>2</v>
      </c>
      <c r="E59" s="36"/>
      <c r="F59" s="36">
        <v>2</v>
      </c>
      <c r="G59" s="36">
        <v>2</v>
      </c>
      <c r="H59" s="36"/>
      <c r="I59" s="36">
        <v>2</v>
      </c>
      <c r="J59" s="36"/>
      <c r="K59" s="36"/>
      <c r="L59" s="36"/>
      <c r="M59" s="36"/>
      <c r="N59" s="36">
        <v>6000</v>
      </c>
    </row>
    <row r="60" spans="1:14" s="2" customFormat="1" ht="18" customHeight="1" x14ac:dyDescent="0.25">
      <c r="A60" s="81" t="s">
        <v>29</v>
      </c>
      <c r="B60" s="40"/>
      <c r="C60" s="41"/>
      <c r="D60" s="41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 s="2" customFormat="1" ht="18" customHeight="1" x14ac:dyDescent="0.25">
      <c r="A61" s="81" t="s">
        <v>62</v>
      </c>
      <c r="B61" s="40"/>
      <c r="C61" s="41"/>
      <c r="D61" s="41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 s="2" customFormat="1" ht="18" customHeight="1" x14ac:dyDescent="0.25">
      <c r="A62" s="81" t="s">
        <v>103</v>
      </c>
      <c r="B62" s="40"/>
      <c r="C62" s="41"/>
      <c r="D62" s="41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s="2" customFormat="1" ht="18" customHeight="1" x14ac:dyDescent="0.25">
      <c r="A63" s="81" t="s">
        <v>115</v>
      </c>
      <c r="B63" s="40"/>
      <c r="C63" s="41"/>
      <c r="D63" s="41"/>
      <c r="E63" s="36"/>
      <c r="F63" s="36"/>
      <c r="G63" s="36"/>
      <c r="H63" s="36"/>
      <c r="I63" s="36"/>
      <c r="J63" s="36"/>
      <c r="K63" s="36"/>
      <c r="L63" s="36"/>
      <c r="M63" s="36"/>
      <c r="N63" s="36"/>
    </row>
    <row r="64" spans="1:14" s="2" customFormat="1" ht="18" customHeight="1" x14ac:dyDescent="0.25">
      <c r="A64" s="81" t="s">
        <v>47</v>
      </c>
      <c r="B64" s="40"/>
      <c r="C64" s="41">
        <v>4</v>
      </c>
      <c r="D64" s="41">
        <v>1</v>
      </c>
      <c r="E64" s="36">
        <v>3</v>
      </c>
      <c r="F64" s="36">
        <v>4</v>
      </c>
      <c r="G64" s="36">
        <v>4</v>
      </c>
      <c r="H64" s="36"/>
      <c r="I64" s="36">
        <v>1</v>
      </c>
      <c r="J64" s="36"/>
      <c r="K64" s="36">
        <v>3</v>
      </c>
      <c r="L64" s="36"/>
      <c r="M64" s="36"/>
      <c r="N64" s="36">
        <v>1500</v>
      </c>
    </row>
    <row r="65" spans="1:14" s="2" customFormat="1" ht="18" customHeight="1" x14ac:dyDescent="0.25">
      <c r="A65" s="81" t="s">
        <v>48</v>
      </c>
      <c r="B65" s="40"/>
      <c r="C65" s="41"/>
      <c r="D65" s="41"/>
      <c r="E65" s="36"/>
      <c r="F65" s="36"/>
      <c r="G65" s="36"/>
      <c r="H65" s="36"/>
      <c r="I65" s="36"/>
      <c r="J65" s="36"/>
      <c r="K65" s="36"/>
      <c r="L65" s="36"/>
      <c r="M65" s="36"/>
      <c r="N65" s="36"/>
    </row>
    <row r="66" spans="1:14" s="2" customFormat="1" ht="18" customHeight="1" x14ac:dyDescent="0.25">
      <c r="A66" s="81" t="s">
        <v>49</v>
      </c>
      <c r="B66" s="40"/>
      <c r="C66" s="41"/>
      <c r="D66" s="41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s="2" customFormat="1" ht="18" customHeight="1" x14ac:dyDescent="0.25">
      <c r="A67" s="81" t="s">
        <v>93</v>
      </c>
      <c r="B67" s="40"/>
      <c r="C67" s="41"/>
      <c r="D67" s="41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s="2" customFormat="1" ht="18" customHeight="1" x14ac:dyDescent="0.25">
      <c r="A68" s="81" t="s">
        <v>50</v>
      </c>
      <c r="B68" s="40"/>
      <c r="C68" s="41"/>
      <c r="D68" s="41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s="2" customFormat="1" ht="18" customHeight="1" x14ac:dyDescent="0.25">
      <c r="A69" s="81" t="s">
        <v>51</v>
      </c>
      <c r="B69" s="40"/>
      <c r="C69" s="41"/>
      <c r="D69" s="41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 s="2" customFormat="1" ht="18" customHeight="1" x14ac:dyDescent="0.25">
      <c r="A70" s="81" t="s">
        <v>104</v>
      </c>
      <c r="B70" s="40"/>
      <c r="C70" s="41"/>
      <c r="D70" s="41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 s="2" customFormat="1" ht="18" customHeight="1" x14ac:dyDescent="0.25">
      <c r="A71" s="81" t="s">
        <v>59</v>
      </c>
      <c r="B71" s="40"/>
      <c r="C71" s="41">
        <v>1</v>
      </c>
      <c r="D71" s="41"/>
      <c r="E71" s="36">
        <v>1</v>
      </c>
      <c r="F71" s="36">
        <v>1</v>
      </c>
      <c r="G71" s="36">
        <v>1</v>
      </c>
      <c r="H71" s="36"/>
      <c r="I71" s="36"/>
      <c r="J71" s="36"/>
      <c r="K71" s="36">
        <v>1</v>
      </c>
      <c r="L71" s="36"/>
      <c r="M71" s="36"/>
      <c r="N71" s="36"/>
    </row>
    <row r="72" spans="1:14" s="2" customFormat="1" ht="18" customHeight="1" x14ac:dyDescent="0.25">
      <c r="A72" s="81" t="s">
        <v>94</v>
      </c>
      <c r="B72" s="40"/>
      <c r="C72" s="41"/>
      <c r="D72" s="41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 s="2" customFormat="1" ht="18" customHeight="1" x14ac:dyDescent="0.25">
      <c r="A73" s="81" t="s">
        <v>125</v>
      </c>
      <c r="B73" s="40"/>
      <c r="C73" s="41"/>
      <c r="D73" s="41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 s="2" customFormat="1" ht="18" customHeight="1" x14ac:dyDescent="0.25">
      <c r="A74" s="81" t="s">
        <v>126</v>
      </c>
      <c r="B74" s="40"/>
      <c r="C74" s="41"/>
      <c r="D74" s="41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 s="2" customFormat="1" ht="18" customHeight="1" x14ac:dyDescent="0.25">
      <c r="A75" s="81" t="s">
        <v>60</v>
      </c>
      <c r="B75" s="40"/>
      <c r="C75" s="41"/>
      <c r="D75" s="41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 s="2" customFormat="1" ht="18" customHeight="1" x14ac:dyDescent="0.25">
      <c r="A76" s="81" t="s">
        <v>105</v>
      </c>
      <c r="B76" s="40"/>
      <c r="C76" s="41"/>
      <c r="D76" s="41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 s="2" customFormat="1" ht="18" customHeight="1" x14ac:dyDescent="0.25">
      <c r="A77" s="81" t="s">
        <v>106</v>
      </c>
      <c r="B77" s="40"/>
      <c r="C77" s="41"/>
      <c r="D77" s="41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 s="2" customFormat="1" ht="18" customHeight="1" x14ac:dyDescent="0.25">
      <c r="A78" s="81" t="s">
        <v>117</v>
      </c>
      <c r="B78" s="40"/>
      <c r="C78" s="41"/>
      <c r="D78" s="41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 s="2" customFormat="1" ht="18" customHeight="1" x14ac:dyDescent="0.25">
      <c r="A79" s="81" t="s">
        <v>61</v>
      </c>
      <c r="B79" s="40"/>
      <c r="C79" s="41"/>
      <c r="D79" s="41"/>
      <c r="E79" s="36"/>
      <c r="F79" s="36"/>
      <c r="G79" s="36"/>
      <c r="H79" s="36"/>
      <c r="I79" s="36"/>
      <c r="J79" s="36"/>
      <c r="K79" s="36"/>
      <c r="L79" s="36"/>
      <c r="M79" s="36"/>
      <c r="N79" s="36"/>
    </row>
    <row r="80" spans="1:14" s="2" customFormat="1" ht="18" customHeight="1" x14ac:dyDescent="0.25">
      <c r="A80" s="81" t="s">
        <v>77</v>
      </c>
      <c r="B80" s="40"/>
      <c r="C80" s="41"/>
      <c r="D80" s="41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s="2" customFormat="1" ht="18" customHeight="1" x14ac:dyDescent="0.25">
      <c r="A81" s="81" t="s">
        <v>81</v>
      </c>
      <c r="B81" s="40"/>
      <c r="C81" s="41"/>
      <c r="D81" s="41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s="2" customFormat="1" ht="18" customHeight="1" x14ac:dyDescent="0.25">
      <c r="A82" s="81" t="s">
        <v>82</v>
      </c>
      <c r="B82" s="40"/>
      <c r="C82" s="41"/>
      <c r="D82" s="41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s="2" customFormat="1" ht="18" customHeight="1" x14ac:dyDescent="0.25">
      <c r="A83" s="81" t="s">
        <v>113</v>
      </c>
      <c r="B83" s="40"/>
      <c r="C83" s="41"/>
      <c r="D83" s="41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s="2" customFormat="1" ht="18" customHeight="1" x14ac:dyDescent="0.25">
      <c r="A84" s="81" t="s">
        <v>95</v>
      </c>
      <c r="B84" s="40"/>
      <c r="C84" s="41"/>
      <c r="D84" s="41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s="2" customFormat="1" ht="18" customHeight="1" x14ac:dyDescent="0.25">
      <c r="A85" s="81" t="s">
        <v>30</v>
      </c>
      <c r="B85" s="40"/>
      <c r="C85" s="41"/>
      <c r="D85" s="41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s="2" customFormat="1" ht="18" customHeight="1" x14ac:dyDescent="0.25">
      <c r="A86" s="81" t="s">
        <v>33</v>
      </c>
      <c r="B86" s="40"/>
      <c r="C86" s="41"/>
      <c r="D86" s="41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s="2" customFormat="1" ht="18" customHeight="1" x14ac:dyDescent="0.25">
      <c r="A87" s="81" t="s">
        <v>52</v>
      </c>
      <c r="B87" s="40"/>
      <c r="C87" s="41"/>
      <c r="D87" s="41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 s="2" customFormat="1" ht="18" customHeight="1" x14ac:dyDescent="0.25">
      <c r="A88" s="81" t="s">
        <v>116</v>
      </c>
      <c r="B88" s="40"/>
      <c r="C88" s="41"/>
      <c r="D88" s="41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s="2" customFormat="1" ht="18" customHeight="1" x14ac:dyDescent="0.25">
      <c r="A89" s="81" t="s">
        <v>31</v>
      </c>
      <c r="B89" s="40"/>
      <c r="C89" s="41"/>
      <c r="D89" s="41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s="2" customFormat="1" ht="18" customHeight="1" thickBot="1" x14ac:dyDescent="0.3">
      <c r="A90" s="82" t="s">
        <v>6</v>
      </c>
      <c r="B90" s="42">
        <v>12</v>
      </c>
      <c r="C90" s="43">
        <f t="shared" ref="C90:N90" si="40">SUM(C49:C89)</f>
        <v>91</v>
      </c>
      <c r="D90" s="43">
        <f t="shared" si="40"/>
        <v>23</v>
      </c>
      <c r="E90" s="43">
        <f t="shared" si="40"/>
        <v>68</v>
      </c>
      <c r="F90" s="43">
        <f t="shared" si="40"/>
        <v>91</v>
      </c>
      <c r="G90" s="43">
        <f t="shared" si="40"/>
        <v>91</v>
      </c>
      <c r="H90" s="43">
        <f t="shared" si="40"/>
        <v>4</v>
      </c>
      <c r="I90" s="43">
        <f t="shared" si="40"/>
        <v>50</v>
      </c>
      <c r="J90" s="43">
        <f t="shared" si="40"/>
        <v>0</v>
      </c>
      <c r="K90" s="43">
        <f t="shared" si="40"/>
        <v>37</v>
      </c>
      <c r="L90" s="43">
        <f t="shared" si="40"/>
        <v>0</v>
      </c>
      <c r="M90" s="43">
        <f t="shared" si="40"/>
        <v>0</v>
      </c>
      <c r="N90" s="43">
        <f t="shared" si="40"/>
        <v>79000</v>
      </c>
    </row>
    <row r="91" spans="1:14" s="2" customFormat="1" ht="18" customHeight="1" x14ac:dyDescent="0.3">
      <c r="A91" s="83"/>
      <c r="B91" s="44"/>
      <c r="C91" s="44"/>
      <c r="D91" s="44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14" s="2" customFormat="1" ht="18" customHeight="1" x14ac:dyDescent="0.3">
      <c r="A92" s="115" t="s">
        <v>9</v>
      </c>
      <c r="B92" s="44"/>
      <c r="C92" s="44"/>
      <c r="D92" s="44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s="2" customFormat="1" ht="18" customHeight="1" thickBot="1" x14ac:dyDescent="0.35">
      <c r="A93" s="116"/>
      <c r="B93" s="44"/>
      <c r="C93" s="44"/>
      <c r="D93" s="44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14" s="2" customFormat="1" ht="18" customHeight="1" x14ac:dyDescent="0.25">
      <c r="A94" s="80" t="s">
        <v>25</v>
      </c>
      <c r="B94" s="38"/>
      <c r="C94" s="39">
        <v>6</v>
      </c>
      <c r="D94" s="39"/>
      <c r="E94" s="35">
        <v>6</v>
      </c>
      <c r="F94" s="35">
        <v>6</v>
      </c>
      <c r="G94" s="35">
        <v>6</v>
      </c>
      <c r="H94" s="35"/>
      <c r="I94" s="35">
        <v>5</v>
      </c>
      <c r="J94" s="35"/>
      <c r="K94" s="35">
        <v>1</v>
      </c>
      <c r="L94" s="35">
        <v>2</v>
      </c>
      <c r="M94" s="35"/>
      <c r="N94" s="35">
        <v>6000</v>
      </c>
    </row>
    <row r="95" spans="1:14" s="2" customFormat="1" ht="18" customHeight="1" x14ac:dyDescent="0.25">
      <c r="A95" s="81" t="s">
        <v>26</v>
      </c>
      <c r="B95" s="40"/>
      <c r="C95" s="41">
        <v>46</v>
      </c>
      <c r="D95" s="41">
        <v>16</v>
      </c>
      <c r="E95" s="36">
        <v>30</v>
      </c>
      <c r="F95" s="36">
        <v>46</v>
      </c>
      <c r="G95" s="36">
        <v>46</v>
      </c>
      <c r="H95" s="36"/>
      <c r="I95" s="36">
        <v>42</v>
      </c>
      <c r="J95" s="36"/>
      <c r="K95" s="36">
        <v>4</v>
      </c>
      <c r="L95" s="36"/>
      <c r="M95" s="36"/>
      <c r="N95" s="36">
        <v>47000</v>
      </c>
    </row>
    <row r="96" spans="1:14" s="2" customFormat="1" ht="18" customHeight="1" x14ac:dyDescent="0.25">
      <c r="A96" s="81" t="s">
        <v>39</v>
      </c>
      <c r="B96" s="40"/>
      <c r="C96" s="41"/>
      <c r="D96" s="41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s="2" customFormat="1" ht="18" customHeight="1" x14ac:dyDescent="0.25">
      <c r="A97" s="81" t="s">
        <v>63</v>
      </c>
      <c r="B97" s="40"/>
      <c r="C97" s="41">
        <v>4</v>
      </c>
      <c r="D97" s="41"/>
      <c r="E97" s="36">
        <v>4</v>
      </c>
      <c r="F97" s="36">
        <v>4</v>
      </c>
      <c r="G97" s="36">
        <v>4</v>
      </c>
      <c r="H97" s="36">
        <v>4</v>
      </c>
      <c r="I97" s="36"/>
      <c r="J97" s="36"/>
      <c r="K97" s="36"/>
      <c r="L97" s="36"/>
      <c r="M97" s="36"/>
      <c r="N97" s="36"/>
    </row>
    <row r="98" spans="1:14" s="2" customFormat="1" ht="18" customHeight="1" x14ac:dyDescent="0.25">
      <c r="A98" s="81" t="s">
        <v>79</v>
      </c>
      <c r="B98" s="40"/>
      <c r="C98" s="41"/>
      <c r="D98" s="41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s="2" customFormat="1" ht="18" customHeight="1" x14ac:dyDescent="0.25">
      <c r="A99" s="81" t="s">
        <v>90</v>
      </c>
      <c r="B99" s="40"/>
      <c r="C99" s="41"/>
      <c r="D99" s="41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s="2" customFormat="1" ht="18" customHeight="1" x14ac:dyDescent="0.25">
      <c r="A100" s="81" t="s">
        <v>58</v>
      </c>
      <c r="B100" s="40"/>
      <c r="C100" s="41"/>
      <c r="D100" s="41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s="2" customFormat="1" ht="18" customHeight="1" x14ac:dyDescent="0.25">
      <c r="A101" s="81" t="s">
        <v>91</v>
      </c>
      <c r="B101" s="40"/>
      <c r="C101" s="41"/>
      <c r="D101" s="41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s="2" customFormat="1" ht="18" customHeight="1" x14ac:dyDescent="0.25">
      <c r="A102" s="81" t="s">
        <v>92</v>
      </c>
      <c r="B102" s="40"/>
      <c r="C102" s="41"/>
      <c r="D102" s="41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s="2" customFormat="1" ht="18" customHeight="1" x14ac:dyDescent="0.25">
      <c r="A103" s="81" t="s">
        <v>27</v>
      </c>
      <c r="B103" s="40"/>
      <c r="C103" s="41"/>
      <c r="D103" s="41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s="2" customFormat="1" ht="18" customHeight="1" x14ac:dyDescent="0.25">
      <c r="A104" s="81" t="s">
        <v>28</v>
      </c>
      <c r="B104" s="40"/>
      <c r="C104" s="41"/>
      <c r="D104" s="41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s="2" customFormat="1" ht="18" customHeight="1" x14ac:dyDescent="0.25">
      <c r="A105" s="81" t="s">
        <v>29</v>
      </c>
      <c r="B105" s="40"/>
      <c r="C105" s="41"/>
      <c r="D105" s="41"/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 s="2" customFormat="1" ht="18" customHeight="1" x14ac:dyDescent="0.25">
      <c r="A106" s="81" t="s">
        <v>62</v>
      </c>
      <c r="B106" s="40"/>
      <c r="C106" s="41">
        <v>2</v>
      </c>
      <c r="D106" s="41"/>
      <c r="E106" s="36">
        <v>2</v>
      </c>
      <c r="F106" s="36">
        <v>2</v>
      </c>
      <c r="G106" s="36">
        <v>2</v>
      </c>
      <c r="H106" s="36"/>
      <c r="I106" s="36">
        <v>2</v>
      </c>
      <c r="J106" s="36"/>
      <c r="K106" s="36"/>
      <c r="L106" s="36"/>
      <c r="M106" s="36"/>
      <c r="N106" s="36">
        <v>7000</v>
      </c>
    </row>
    <row r="107" spans="1:14" s="2" customFormat="1" ht="18" customHeight="1" x14ac:dyDescent="0.25">
      <c r="A107" s="81" t="s">
        <v>103</v>
      </c>
      <c r="B107" s="40"/>
      <c r="C107" s="41"/>
      <c r="D107" s="41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s="2" customFormat="1" ht="18" customHeight="1" x14ac:dyDescent="0.25">
      <c r="A108" s="81" t="s">
        <v>115</v>
      </c>
      <c r="B108" s="40"/>
      <c r="C108" s="41"/>
      <c r="D108" s="41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s="2" customFormat="1" ht="18" customHeight="1" x14ac:dyDescent="0.25">
      <c r="A109" s="81" t="s">
        <v>47</v>
      </c>
      <c r="B109" s="40"/>
      <c r="C109" s="41">
        <v>1</v>
      </c>
      <c r="D109" s="41"/>
      <c r="E109" s="36">
        <v>1</v>
      </c>
      <c r="F109" s="36">
        <v>1</v>
      </c>
      <c r="G109" s="36">
        <v>1</v>
      </c>
      <c r="H109" s="36"/>
      <c r="I109" s="36">
        <v>1</v>
      </c>
      <c r="J109" s="36"/>
      <c r="K109" s="36"/>
      <c r="L109" s="36"/>
      <c r="M109" s="36"/>
      <c r="N109" s="36">
        <v>500</v>
      </c>
    </row>
    <row r="110" spans="1:14" s="2" customFormat="1" ht="18" customHeight="1" x14ac:dyDescent="0.25">
      <c r="A110" s="81" t="s">
        <v>48</v>
      </c>
      <c r="B110" s="40"/>
      <c r="C110" s="41">
        <v>26</v>
      </c>
      <c r="D110" s="41">
        <v>2</v>
      </c>
      <c r="E110" s="36">
        <v>24</v>
      </c>
      <c r="F110" s="36">
        <v>26</v>
      </c>
      <c r="G110" s="36">
        <v>26</v>
      </c>
      <c r="H110" s="36">
        <v>8</v>
      </c>
      <c r="I110" s="36">
        <v>18</v>
      </c>
      <c r="J110" s="36"/>
      <c r="K110" s="36"/>
      <c r="L110" s="36"/>
      <c r="M110" s="36"/>
      <c r="N110" s="36">
        <v>10500</v>
      </c>
    </row>
    <row r="111" spans="1:14" s="2" customFormat="1" ht="18" customHeight="1" x14ac:dyDescent="0.25">
      <c r="A111" s="81" t="s">
        <v>49</v>
      </c>
      <c r="B111" s="40"/>
      <c r="C111" s="41">
        <v>2</v>
      </c>
      <c r="D111" s="41">
        <v>2</v>
      </c>
      <c r="E111" s="36"/>
      <c r="F111" s="36">
        <v>2</v>
      </c>
      <c r="G111" s="36">
        <v>2</v>
      </c>
      <c r="H111" s="36"/>
      <c r="I111" s="36">
        <v>2</v>
      </c>
      <c r="J111" s="36"/>
      <c r="K111" s="36"/>
      <c r="L111" s="36"/>
      <c r="M111" s="36"/>
      <c r="N111" s="36">
        <v>2000</v>
      </c>
    </row>
    <row r="112" spans="1:14" s="2" customFormat="1" ht="18" customHeight="1" x14ac:dyDescent="0.25">
      <c r="A112" s="81" t="s">
        <v>93</v>
      </c>
      <c r="B112" s="40"/>
      <c r="C112" s="41"/>
      <c r="D112" s="41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s="2" customFormat="1" ht="18" customHeight="1" x14ac:dyDescent="0.25">
      <c r="A113" s="81" t="s">
        <v>50</v>
      </c>
      <c r="B113" s="40"/>
      <c r="C113" s="41"/>
      <c r="D113" s="41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s="2" customFormat="1" ht="18" customHeight="1" x14ac:dyDescent="0.25">
      <c r="A114" s="81" t="s">
        <v>51</v>
      </c>
      <c r="B114" s="40"/>
      <c r="C114" s="41"/>
      <c r="D114" s="41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s="2" customFormat="1" ht="18" customHeight="1" x14ac:dyDescent="0.25">
      <c r="A115" s="81" t="s">
        <v>104</v>
      </c>
      <c r="B115" s="40"/>
      <c r="C115" s="41"/>
      <c r="D115" s="41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s="2" customFormat="1" ht="18" customHeight="1" x14ac:dyDescent="0.25">
      <c r="A116" s="81" t="s">
        <v>59</v>
      </c>
      <c r="B116" s="40"/>
      <c r="C116" s="41">
        <v>1</v>
      </c>
      <c r="D116" s="41"/>
      <c r="E116" s="36">
        <v>1</v>
      </c>
      <c r="F116" s="36">
        <v>1</v>
      </c>
      <c r="G116" s="36">
        <v>1</v>
      </c>
      <c r="H116" s="36"/>
      <c r="I116" s="36">
        <v>1</v>
      </c>
      <c r="J116" s="36"/>
      <c r="K116" s="36"/>
      <c r="L116" s="36"/>
      <c r="M116" s="36"/>
      <c r="N116" s="36">
        <v>3000</v>
      </c>
    </row>
    <row r="117" spans="1:14" s="2" customFormat="1" ht="18" customHeight="1" x14ac:dyDescent="0.25">
      <c r="A117" s="81" t="s">
        <v>94</v>
      </c>
      <c r="B117" s="40"/>
      <c r="C117" s="41"/>
      <c r="D117" s="41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s="2" customFormat="1" ht="18" customHeight="1" x14ac:dyDescent="0.25">
      <c r="A118" s="81" t="s">
        <v>125</v>
      </c>
      <c r="B118" s="40"/>
      <c r="C118" s="41"/>
      <c r="D118" s="41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s="2" customFormat="1" ht="18" customHeight="1" x14ac:dyDescent="0.25">
      <c r="A119" s="81" t="s">
        <v>126</v>
      </c>
      <c r="B119" s="40"/>
      <c r="C119" s="41"/>
      <c r="D119" s="41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s="2" customFormat="1" ht="18" customHeight="1" x14ac:dyDescent="0.25">
      <c r="A120" s="81" t="s">
        <v>60</v>
      </c>
      <c r="B120" s="40"/>
      <c r="C120" s="41">
        <v>11</v>
      </c>
      <c r="D120" s="41"/>
      <c r="E120" s="36">
        <v>11</v>
      </c>
      <c r="F120" s="36">
        <v>11</v>
      </c>
      <c r="G120" s="36">
        <v>11</v>
      </c>
      <c r="H120" s="36"/>
      <c r="I120" s="36">
        <v>8</v>
      </c>
      <c r="J120" s="36"/>
      <c r="K120" s="36">
        <v>3</v>
      </c>
      <c r="L120" s="36"/>
      <c r="M120" s="36"/>
      <c r="N120" s="36">
        <v>13000</v>
      </c>
    </row>
    <row r="121" spans="1:14" s="2" customFormat="1" ht="18" customHeight="1" x14ac:dyDescent="0.25">
      <c r="A121" s="81" t="s">
        <v>105</v>
      </c>
      <c r="B121" s="40"/>
      <c r="C121" s="41">
        <v>1</v>
      </c>
      <c r="D121" s="41">
        <v>1</v>
      </c>
      <c r="E121" s="36"/>
      <c r="F121" s="36">
        <v>1</v>
      </c>
      <c r="G121" s="36">
        <v>1</v>
      </c>
      <c r="H121" s="36"/>
      <c r="I121" s="36">
        <v>1</v>
      </c>
      <c r="J121" s="36"/>
      <c r="K121" s="36"/>
      <c r="L121" s="36"/>
      <c r="M121" s="36"/>
      <c r="N121" s="36">
        <v>10000</v>
      </c>
    </row>
    <row r="122" spans="1:14" s="2" customFormat="1" ht="18" customHeight="1" x14ac:dyDescent="0.25">
      <c r="A122" s="81" t="s">
        <v>106</v>
      </c>
      <c r="B122" s="40"/>
      <c r="C122" s="41">
        <v>1</v>
      </c>
      <c r="D122" s="41">
        <v>1</v>
      </c>
      <c r="E122" s="36"/>
      <c r="F122" s="36">
        <v>1</v>
      </c>
      <c r="G122" s="36">
        <v>1</v>
      </c>
      <c r="H122" s="36"/>
      <c r="I122" s="36">
        <v>1</v>
      </c>
      <c r="J122" s="36"/>
      <c r="K122" s="36"/>
      <c r="L122" s="36"/>
      <c r="M122" s="36"/>
      <c r="N122" s="36">
        <v>3000</v>
      </c>
    </row>
    <row r="123" spans="1:14" s="2" customFormat="1" ht="18" customHeight="1" x14ac:dyDescent="0.25">
      <c r="A123" s="81" t="s">
        <v>117</v>
      </c>
      <c r="B123" s="40"/>
      <c r="C123" s="41"/>
      <c r="D123" s="41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s="2" customFormat="1" ht="18" customHeight="1" x14ac:dyDescent="0.25">
      <c r="A124" s="81" t="s">
        <v>61</v>
      </c>
      <c r="B124" s="40"/>
      <c r="C124" s="41"/>
      <c r="D124" s="41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s="2" customFormat="1" ht="18" customHeight="1" x14ac:dyDescent="0.25">
      <c r="A125" s="81" t="s">
        <v>77</v>
      </c>
      <c r="B125" s="40"/>
      <c r="C125" s="41"/>
      <c r="D125" s="41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s="2" customFormat="1" ht="18" customHeight="1" x14ac:dyDescent="0.25">
      <c r="A126" s="81" t="s">
        <v>81</v>
      </c>
      <c r="B126" s="40"/>
      <c r="C126" s="41">
        <v>2</v>
      </c>
      <c r="D126" s="41"/>
      <c r="E126" s="36">
        <v>2</v>
      </c>
      <c r="F126" s="36">
        <v>2</v>
      </c>
      <c r="G126" s="36"/>
      <c r="H126" s="36">
        <v>1</v>
      </c>
      <c r="I126" s="36">
        <v>1</v>
      </c>
      <c r="J126" s="36"/>
      <c r="K126" s="36"/>
      <c r="L126" s="36"/>
      <c r="M126" s="36"/>
      <c r="N126" s="36">
        <v>2000</v>
      </c>
    </row>
    <row r="127" spans="1:14" s="2" customFormat="1" ht="18" customHeight="1" x14ac:dyDescent="0.25">
      <c r="A127" s="81" t="s">
        <v>82</v>
      </c>
      <c r="B127" s="40"/>
      <c r="C127" s="41"/>
      <c r="D127" s="41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s="2" customFormat="1" ht="18" customHeight="1" x14ac:dyDescent="0.25">
      <c r="A128" s="81" t="s">
        <v>113</v>
      </c>
      <c r="B128" s="40"/>
      <c r="C128" s="41">
        <v>12</v>
      </c>
      <c r="D128" s="41"/>
      <c r="E128" s="36">
        <v>12</v>
      </c>
      <c r="F128" s="36">
        <v>12</v>
      </c>
      <c r="G128" s="36">
        <v>12</v>
      </c>
      <c r="H128" s="36"/>
      <c r="I128" s="36">
        <v>12</v>
      </c>
      <c r="J128" s="36"/>
      <c r="K128" s="36"/>
      <c r="L128" s="36"/>
      <c r="M128" s="36"/>
      <c r="N128" s="36">
        <v>304000</v>
      </c>
    </row>
    <row r="129" spans="1:14" s="2" customFormat="1" ht="18" customHeight="1" x14ac:dyDescent="0.25">
      <c r="A129" s="81" t="s">
        <v>95</v>
      </c>
      <c r="B129" s="40"/>
      <c r="C129" s="41"/>
      <c r="D129" s="41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s="2" customFormat="1" ht="18" customHeight="1" x14ac:dyDescent="0.25">
      <c r="A130" s="81" t="s">
        <v>30</v>
      </c>
      <c r="B130" s="40"/>
      <c r="C130" s="41"/>
      <c r="D130" s="41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s="2" customFormat="1" ht="18" customHeight="1" x14ac:dyDescent="0.25">
      <c r="A131" s="81" t="s">
        <v>33</v>
      </c>
      <c r="B131" s="40"/>
      <c r="C131" s="41"/>
      <c r="D131" s="41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1:14" s="2" customFormat="1" ht="18" customHeight="1" x14ac:dyDescent="0.25">
      <c r="A132" s="81" t="s">
        <v>52</v>
      </c>
      <c r="B132" s="40"/>
      <c r="C132" s="41"/>
      <c r="D132" s="41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1:14" s="2" customFormat="1" ht="18" customHeight="1" x14ac:dyDescent="0.25">
      <c r="A133" s="81" t="s">
        <v>116</v>
      </c>
      <c r="B133" s="40"/>
      <c r="C133" s="41"/>
      <c r="D133" s="41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1:14" s="2" customFormat="1" ht="18" customHeight="1" x14ac:dyDescent="0.25">
      <c r="A134" s="81" t="s">
        <v>31</v>
      </c>
      <c r="B134" s="40"/>
      <c r="C134" s="41"/>
      <c r="D134" s="41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 s="2" customFormat="1" ht="30" customHeight="1" thickBot="1" x14ac:dyDescent="0.3">
      <c r="A135" s="82" t="s">
        <v>6</v>
      </c>
      <c r="B135" s="42">
        <v>11</v>
      </c>
      <c r="C135" s="43">
        <f t="shared" ref="C135:N135" si="41">SUM(C94:C134)</f>
        <v>115</v>
      </c>
      <c r="D135" s="43">
        <f t="shared" si="41"/>
        <v>22</v>
      </c>
      <c r="E135" s="43">
        <f t="shared" si="41"/>
        <v>93</v>
      </c>
      <c r="F135" s="43">
        <f t="shared" si="41"/>
        <v>115</v>
      </c>
      <c r="G135" s="43">
        <f t="shared" si="41"/>
        <v>113</v>
      </c>
      <c r="H135" s="43">
        <f t="shared" si="41"/>
        <v>13</v>
      </c>
      <c r="I135" s="43">
        <f t="shared" si="41"/>
        <v>94</v>
      </c>
      <c r="J135" s="43">
        <f t="shared" si="41"/>
        <v>0</v>
      </c>
      <c r="K135" s="43">
        <f t="shared" si="41"/>
        <v>8</v>
      </c>
      <c r="L135" s="43">
        <f t="shared" si="41"/>
        <v>2</v>
      </c>
      <c r="M135" s="43">
        <f t="shared" si="41"/>
        <v>0</v>
      </c>
      <c r="N135" s="43">
        <f t="shared" si="41"/>
        <v>408000</v>
      </c>
    </row>
    <row r="136" spans="1:14" s="2" customFormat="1" ht="30" customHeight="1" x14ac:dyDescent="0.25">
      <c r="A136" s="84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</row>
    <row r="137" spans="1:14" s="2" customFormat="1" ht="39" customHeight="1" thickBot="1" x14ac:dyDescent="0.35">
      <c r="A137" s="94" t="s">
        <v>10</v>
      </c>
      <c r="B137" s="44"/>
      <c r="C137" s="44"/>
      <c r="D137" s="44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14" s="2" customFormat="1" ht="18" customHeight="1" x14ac:dyDescent="0.25">
      <c r="A138" s="80" t="s">
        <v>25</v>
      </c>
      <c r="B138" s="38"/>
      <c r="C138" s="39">
        <v>1</v>
      </c>
      <c r="D138" s="39"/>
      <c r="E138" s="35">
        <v>1</v>
      </c>
      <c r="F138" s="35">
        <v>1</v>
      </c>
      <c r="G138" s="35">
        <v>1</v>
      </c>
      <c r="H138" s="35"/>
      <c r="I138" s="35">
        <v>1</v>
      </c>
      <c r="J138" s="35"/>
      <c r="K138" s="35"/>
      <c r="L138" s="35"/>
      <c r="M138" s="35"/>
      <c r="N138" s="35">
        <v>2000</v>
      </c>
    </row>
    <row r="139" spans="1:14" s="2" customFormat="1" ht="18" customHeight="1" x14ac:dyDescent="0.25">
      <c r="A139" s="81" t="s">
        <v>26</v>
      </c>
      <c r="B139" s="40"/>
      <c r="C139" s="41">
        <v>13</v>
      </c>
      <c r="D139" s="41">
        <v>10</v>
      </c>
      <c r="E139" s="36">
        <v>3</v>
      </c>
      <c r="F139" s="36">
        <v>13</v>
      </c>
      <c r="G139" s="36">
        <v>13</v>
      </c>
      <c r="H139" s="36"/>
      <c r="I139" s="36">
        <v>13</v>
      </c>
      <c r="J139" s="36"/>
      <c r="K139" s="36"/>
      <c r="L139" s="36"/>
      <c r="M139" s="36"/>
      <c r="N139" s="36">
        <v>27000</v>
      </c>
    </row>
    <row r="140" spans="1:14" s="2" customFormat="1" ht="18" customHeight="1" x14ac:dyDescent="0.25">
      <c r="A140" s="81" t="s">
        <v>39</v>
      </c>
      <c r="B140" s="40"/>
      <c r="C140" s="41">
        <v>1</v>
      </c>
      <c r="D140" s="41"/>
      <c r="E140" s="36">
        <v>1</v>
      </c>
      <c r="F140" s="36">
        <v>1</v>
      </c>
      <c r="G140" s="36">
        <v>1</v>
      </c>
      <c r="H140" s="36"/>
      <c r="I140" s="36">
        <v>1</v>
      </c>
      <c r="J140" s="36"/>
      <c r="K140" s="36"/>
      <c r="L140" s="36"/>
      <c r="M140" s="36"/>
      <c r="N140" s="36">
        <v>1500</v>
      </c>
    </row>
    <row r="141" spans="1:14" s="2" customFormat="1" ht="18" customHeight="1" x14ac:dyDescent="0.25">
      <c r="A141" s="81" t="s">
        <v>63</v>
      </c>
      <c r="B141" s="40"/>
      <c r="C141" s="41">
        <v>24</v>
      </c>
      <c r="D141" s="41"/>
      <c r="E141" s="36">
        <v>24</v>
      </c>
      <c r="F141" s="36">
        <v>24</v>
      </c>
      <c r="G141" s="36">
        <v>24</v>
      </c>
      <c r="H141" s="36">
        <v>3</v>
      </c>
      <c r="I141" s="36">
        <v>21</v>
      </c>
      <c r="J141" s="36"/>
      <c r="K141" s="36"/>
      <c r="L141" s="36"/>
      <c r="M141" s="36"/>
      <c r="N141" s="36">
        <v>94500</v>
      </c>
    </row>
    <row r="142" spans="1:14" s="2" customFormat="1" ht="18" customHeight="1" x14ac:dyDescent="0.25">
      <c r="A142" s="81" t="s">
        <v>79</v>
      </c>
      <c r="B142" s="40"/>
      <c r="C142" s="41"/>
      <c r="D142" s="41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4" s="2" customFormat="1" ht="18" customHeight="1" x14ac:dyDescent="0.25">
      <c r="A143" s="81" t="s">
        <v>90</v>
      </c>
      <c r="B143" s="40"/>
      <c r="C143" s="41"/>
      <c r="D143" s="41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s="2" customFormat="1" ht="18" customHeight="1" x14ac:dyDescent="0.25">
      <c r="A144" s="81" t="s">
        <v>58</v>
      </c>
      <c r="B144" s="40"/>
      <c r="C144" s="41"/>
      <c r="D144" s="41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s="2" customFormat="1" ht="18" customHeight="1" x14ac:dyDescent="0.25">
      <c r="A145" s="81" t="s">
        <v>91</v>
      </c>
      <c r="B145" s="40"/>
      <c r="C145" s="41"/>
      <c r="D145" s="41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s="2" customFormat="1" ht="18" customHeight="1" x14ac:dyDescent="0.25">
      <c r="A146" s="81" t="s">
        <v>92</v>
      </c>
      <c r="B146" s="40"/>
      <c r="C146" s="41"/>
      <c r="D146" s="41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s="2" customFormat="1" ht="18" customHeight="1" x14ac:dyDescent="0.25">
      <c r="A147" s="81" t="s">
        <v>27</v>
      </c>
      <c r="B147" s="40"/>
      <c r="C147" s="41"/>
      <c r="D147" s="41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s="2" customFormat="1" ht="18" customHeight="1" x14ac:dyDescent="0.25">
      <c r="A148" s="81" t="s">
        <v>28</v>
      </c>
      <c r="B148" s="40"/>
      <c r="C148" s="41">
        <v>15</v>
      </c>
      <c r="D148" s="41">
        <v>11</v>
      </c>
      <c r="E148" s="36">
        <v>4</v>
      </c>
      <c r="F148" s="36">
        <v>15</v>
      </c>
      <c r="G148" s="36">
        <v>15</v>
      </c>
      <c r="H148" s="36"/>
      <c r="I148" s="36">
        <v>15</v>
      </c>
      <c r="J148" s="36"/>
      <c r="K148" s="36"/>
      <c r="L148" s="36"/>
      <c r="M148" s="36"/>
      <c r="N148" s="36">
        <v>35500</v>
      </c>
    </row>
    <row r="149" spans="1:14" s="2" customFormat="1" ht="18" customHeight="1" x14ac:dyDescent="0.25">
      <c r="A149" s="81" t="s">
        <v>29</v>
      </c>
      <c r="B149" s="40"/>
      <c r="C149" s="41"/>
      <c r="D149" s="41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s="2" customFormat="1" ht="18" customHeight="1" x14ac:dyDescent="0.25">
      <c r="A150" s="81" t="s">
        <v>62</v>
      </c>
      <c r="B150" s="40"/>
      <c r="C150" s="41"/>
      <c r="D150" s="41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ht="18" customHeight="1" x14ac:dyDescent="0.25">
      <c r="A151" s="81" t="s">
        <v>103</v>
      </c>
      <c r="B151" s="40"/>
      <c r="C151" s="41"/>
      <c r="D151" s="41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ht="18" customHeight="1" x14ac:dyDescent="0.25">
      <c r="A152" s="81" t="s">
        <v>115</v>
      </c>
      <c r="B152" s="40"/>
      <c r="C152" s="41"/>
      <c r="D152" s="41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ht="18" customHeight="1" x14ac:dyDescent="0.25">
      <c r="A153" s="81" t="s">
        <v>47</v>
      </c>
      <c r="B153" s="40"/>
      <c r="C153" s="41"/>
      <c r="D153" s="41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ht="18" customHeight="1" x14ac:dyDescent="0.25">
      <c r="A154" s="81" t="s">
        <v>48</v>
      </c>
      <c r="B154" s="40"/>
      <c r="C154" s="41"/>
      <c r="D154" s="41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1:14" ht="18" customHeight="1" x14ac:dyDescent="0.25">
      <c r="A155" s="81" t="s">
        <v>49</v>
      </c>
      <c r="B155" s="40"/>
      <c r="C155" s="41"/>
      <c r="D155" s="41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ht="18" customHeight="1" x14ac:dyDescent="0.25">
      <c r="A156" s="81" t="s">
        <v>93</v>
      </c>
      <c r="B156" s="40"/>
      <c r="C156" s="41"/>
      <c r="D156" s="41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ht="18" customHeight="1" x14ac:dyDescent="0.25">
      <c r="A157" s="81" t="s">
        <v>50</v>
      </c>
      <c r="B157" s="40"/>
      <c r="C157" s="41"/>
      <c r="D157" s="41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ht="18" customHeight="1" x14ac:dyDescent="0.25">
      <c r="A158" s="81" t="s">
        <v>51</v>
      </c>
      <c r="B158" s="40"/>
      <c r="C158" s="41"/>
      <c r="D158" s="41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ht="18" customHeight="1" x14ac:dyDescent="0.25">
      <c r="A159" s="81" t="s">
        <v>104</v>
      </c>
      <c r="B159" s="40"/>
      <c r="C159" s="41"/>
      <c r="D159" s="41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ht="18" customHeight="1" x14ac:dyDescent="0.25">
      <c r="A160" s="81" t="s">
        <v>59</v>
      </c>
      <c r="B160" s="40"/>
      <c r="C160" s="41">
        <v>102</v>
      </c>
      <c r="D160" s="41">
        <v>95</v>
      </c>
      <c r="E160" s="36">
        <v>7</v>
      </c>
      <c r="F160" s="36">
        <v>102</v>
      </c>
      <c r="G160" s="36">
        <v>102</v>
      </c>
      <c r="H160" s="36"/>
      <c r="I160" s="36">
        <v>102</v>
      </c>
      <c r="J160" s="36"/>
      <c r="K160" s="36"/>
      <c r="L160" s="36"/>
      <c r="M160" s="36"/>
      <c r="N160" s="36">
        <v>366500</v>
      </c>
    </row>
    <row r="161" spans="1:14" ht="18" customHeight="1" x14ac:dyDescent="0.25">
      <c r="A161" s="81" t="s">
        <v>94</v>
      </c>
      <c r="B161" s="40"/>
      <c r="C161" s="41"/>
      <c r="D161" s="41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ht="18" customHeight="1" x14ac:dyDescent="0.25">
      <c r="A162" s="81" t="s">
        <v>125</v>
      </c>
      <c r="B162" s="40"/>
      <c r="C162" s="41"/>
      <c r="D162" s="41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ht="18" customHeight="1" x14ac:dyDescent="0.25">
      <c r="A163" s="81" t="s">
        <v>126</v>
      </c>
      <c r="B163" s="40"/>
      <c r="C163" s="41"/>
      <c r="D163" s="41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ht="18" customHeight="1" x14ac:dyDescent="0.25">
      <c r="A164" s="81" t="s">
        <v>60</v>
      </c>
      <c r="B164" s="40"/>
      <c r="C164" s="41">
        <v>10</v>
      </c>
      <c r="D164" s="41">
        <v>2</v>
      </c>
      <c r="E164" s="36">
        <v>8</v>
      </c>
      <c r="F164" s="36">
        <v>10</v>
      </c>
      <c r="G164" s="36">
        <v>10</v>
      </c>
      <c r="H164" s="36">
        <v>1</v>
      </c>
      <c r="I164" s="36">
        <v>9</v>
      </c>
      <c r="J164" s="36"/>
      <c r="K164" s="36"/>
      <c r="L164" s="36"/>
      <c r="M164" s="36"/>
      <c r="N164" s="36">
        <v>18000</v>
      </c>
    </row>
    <row r="165" spans="1:14" ht="18" customHeight="1" x14ac:dyDescent="0.25">
      <c r="A165" s="81" t="s">
        <v>105</v>
      </c>
      <c r="B165" s="40"/>
      <c r="C165" s="41"/>
      <c r="D165" s="41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ht="18" customHeight="1" x14ac:dyDescent="0.25">
      <c r="A166" s="81" t="s">
        <v>106</v>
      </c>
      <c r="B166" s="40"/>
      <c r="C166" s="41"/>
      <c r="D166" s="41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ht="18" customHeight="1" x14ac:dyDescent="0.25">
      <c r="A167" s="81" t="s">
        <v>117</v>
      </c>
      <c r="B167" s="40"/>
      <c r="C167" s="41"/>
      <c r="D167" s="41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ht="18" customHeight="1" x14ac:dyDescent="0.25">
      <c r="A168" s="81" t="s">
        <v>61</v>
      </c>
      <c r="B168" s="40"/>
      <c r="C168" s="41"/>
      <c r="D168" s="41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ht="18" customHeight="1" x14ac:dyDescent="0.25">
      <c r="A169" s="81" t="s">
        <v>77</v>
      </c>
      <c r="B169" s="40"/>
      <c r="C169" s="41"/>
      <c r="D169" s="41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ht="18" customHeight="1" x14ac:dyDescent="0.25">
      <c r="A170" s="81" t="s">
        <v>81</v>
      </c>
      <c r="B170" s="40"/>
      <c r="C170" s="41"/>
      <c r="D170" s="41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ht="18" customHeight="1" x14ac:dyDescent="0.25">
      <c r="A171" s="81" t="s">
        <v>82</v>
      </c>
      <c r="B171" s="40"/>
      <c r="C171" s="41"/>
      <c r="D171" s="41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4" ht="18" customHeight="1" x14ac:dyDescent="0.25">
      <c r="A172" s="81" t="s">
        <v>113</v>
      </c>
      <c r="B172" s="40"/>
      <c r="C172" s="41"/>
      <c r="D172" s="41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4" s="2" customFormat="1" ht="18" customHeight="1" x14ac:dyDescent="0.25">
      <c r="A173" s="81" t="s">
        <v>95</v>
      </c>
      <c r="B173" s="40"/>
      <c r="C173" s="41"/>
      <c r="D173" s="41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4" s="2" customFormat="1" ht="18" customHeight="1" x14ac:dyDescent="0.25">
      <c r="A174" s="81" t="s">
        <v>30</v>
      </c>
      <c r="B174" s="40"/>
      <c r="C174" s="41"/>
      <c r="D174" s="41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4" s="2" customFormat="1" ht="18" customHeight="1" x14ac:dyDescent="0.25">
      <c r="A175" s="81" t="s">
        <v>33</v>
      </c>
      <c r="B175" s="40"/>
      <c r="C175" s="41"/>
      <c r="D175" s="41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4" s="2" customFormat="1" ht="18" customHeight="1" x14ac:dyDescent="0.25">
      <c r="A176" s="81" t="s">
        <v>52</v>
      </c>
      <c r="B176" s="40"/>
      <c r="C176" s="41"/>
      <c r="D176" s="41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1:14" s="2" customFormat="1" ht="18" customHeight="1" x14ac:dyDescent="0.25">
      <c r="A177" s="81" t="s">
        <v>116</v>
      </c>
      <c r="B177" s="40"/>
      <c r="C177" s="41"/>
      <c r="D177" s="41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1:14" s="2" customFormat="1" ht="18" customHeight="1" x14ac:dyDescent="0.25">
      <c r="A178" s="81" t="s">
        <v>31</v>
      </c>
      <c r="B178" s="40"/>
      <c r="C178" s="41"/>
      <c r="D178" s="41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s="2" customFormat="1" ht="33" customHeight="1" thickBot="1" x14ac:dyDescent="0.3">
      <c r="A179" s="82" t="s">
        <v>6</v>
      </c>
      <c r="B179" s="42">
        <v>13</v>
      </c>
      <c r="C179" s="43">
        <f t="shared" ref="C179:N179" si="42">SUM(C138:C178)</f>
        <v>166</v>
      </c>
      <c r="D179" s="43">
        <f t="shared" si="42"/>
        <v>118</v>
      </c>
      <c r="E179" s="43">
        <f t="shared" si="42"/>
        <v>48</v>
      </c>
      <c r="F179" s="43">
        <f t="shared" si="42"/>
        <v>166</v>
      </c>
      <c r="G179" s="43">
        <f t="shared" si="42"/>
        <v>166</v>
      </c>
      <c r="H179" s="43">
        <f t="shared" si="42"/>
        <v>4</v>
      </c>
      <c r="I179" s="43">
        <f t="shared" si="42"/>
        <v>162</v>
      </c>
      <c r="J179" s="43">
        <f t="shared" si="42"/>
        <v>0</v>
      </c>
      <c r="K179" s="43">
        <f t="shared" si="42"/>
        <v>0</v>
      </c>
      <c r="L179" s="43">
        <f t="shared" si="42"/>
        <v>0</v>
      </c>
      <c r="M179" s="43">
        <f t="shared" si="42"/>
        <v>0</v>
      </c>
      <c r="N179" s="43">
        <f t="shared" si="42"/>
        <v>545000</v>
      </c>
    </row>
    <row r="180" spans="1:14" s="2" customFormat="1" ht="33" customHeight="1" x14ac:dyDescent="0.25">
      <c r="A180" s="84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</row>
    <row r="181" spans="1:14" s="2" customFormat="1" ht="39.75" customHeight="1" thickBot="1" x14ac:dyDescent="0.35">
      <c r="A181" s="94" t="s">
        <v>11</v>
      </c>
      <c r="B181" s="44"/>
      <c r="C181" s="44"/>
      <c r="D181" s="44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s="2" customFormat="1" ht="18" customHeight="1" x14ac:dyDescent="0.25">
      <c r="A182" s="80" t="s">
        <v>25</v>
      </c>
      <c r="B182" s="38"/>
      <c r="C182" s="39"/>
      <c r="D182" s="39"/>
      <c r="E182" s="35"/>
      <c r="F182" s="35"/>
      <c r="G182" s="35"/>
      <c r="H182" s="35"/>
      <c r="I182" s="35"/>
      <c r="J182" s="35"/>
      <c r="K182" s="35"/>
      <c r="L182" s="35"/>
      <c r="M182" s="35"/>
      <c r="N182" s="35"/>
    </row>
    <row r="183" spans="1:14" s="2" customFormat="1" ht="18" customHeight="1" x14ac:dyDescent="0.25">
      <c r="A183" s="81" t="s">
        <v>26</v>
      </c>
      <c r="B183" s="40"/>
      <c r="C183" s="41">
        <v>43</v>
      </c>
      <c r="D183" s="41"/>
      <c r="E183" s="36">
        <v>43</v>
      </c>
      <c r="F183" s="36">
        <v>43</v>
      </c>
      <c r="G183" s="36">
        <v>31</v>
      </c>
      <c r="H183" s="36">
        <v>3</v>
      </c>
      <c r="I183" s="36">
        <v>18</v>
      </c>
      <c r="J183" s="36"/>
      <c r="K183" s="36">
        <v>10</v>
      </c>
      <c r="L183" s="36"/>
      <c r="M183" s="36"/>
      <c r="N183" s="36">
        <v>46000</v>
      </c>
    </row>
    <row r="184" spans="1:14" s="2" customFormat="1" ht="18" customHeight="1" x14ac:dyDescent="0.25">
      <c r="A184" s="81" t="s">
        <v>39</v>
      </c>
      <c r="B184" s="40"/>
      <c r="C184" s="41"/>
      <c r="D184" s="41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s="2" customFormat="1" ht="18" customHeight="1" x14ac:dyDescent="0.25">
      <c r="A185" s="81" t="s">
        <v>63</v>
      </c>
      <c r="B185" s="40"/>
      <c r="C185" s="41">
        <v>2</v>
      </c>
      <c r="D185" s="41"/>
      <c r="E185" s="36">
        <v>2</v>
      </c>
      <c r="F185" s="36">
        <v>2</v>
      </c>
      <c r="G185" s="36">
        <v>1</v>
      </c>
      <c r="H185" s="36">
        <v>1</v>
      </c>
      <c r="I185" s="36"/>
      <c r="J185" s="36"/>
      <c r="K185" s="36"/>
      <c r="L185" s="36"/>
      <c r="M185" s="36"/>
      <c r="N185" s="36"/>
    </row>
    <row r="186" spans="1:14" s="2" customFormat="1" ht="18" customHeight="1" x14ac:dyDescent="0.25">
      <c r="A186" s="81" t="s">
        <v>79</v>
      </c>
      <c r="B186" s="40"/>
      <c r="C186" s="41"/>
      <c r="D186" s="41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1:14" s="2" customFormat="1" ht="18" customHeight="1" x14ac:dyDescent="0.25">
      <c r="A187" s="81" t="s">
        <v>90</v>
      </c>
      <c r="B187" s="40"/>
      <c r="C187" s="41"/>
      <c r="D187" s="41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s="2" customFormat="1" ht="18" customHeight="1" x14ac:dyDescent="0.25">
      <c r="A188" s="81" t="s">
        <v>58</v>
      </c>
      <c r="B188" s="40"/>
      <c r="C188" s="41"/>
      <c r="D188" s="41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s="2" customFormat="1" ht="18" customHeight="1" x14ac:dyDescent="0.25">
      <c r="A189" s="81" t="s">
        <v>91</v>
      </c>
      <c r="B189" s="40"/>
      <c r="C189" s="41"/>
      <c r="D189" s="41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1:14" s="2" customFormat="1" ht="18" customHeight="1" x14ac:dyDescent="0.25">
      <c r="A190" s="81" t="s">
        <v>92</v>
      </c>
      <c r="B190" s="40"/>
      <c r="C190" s="41"/>
      <c r="D190" s="41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1:14" s="2" customFormat="1" ht="18" customHeight="1" x14ac:dyDescent="0.25">
      <c r="A191" s="81" t="s">
        <v>27</v>
      </c>
      <c r="B191" s="40"/>
      <c r="C191" s="41"/>
      <c r="D191" s="41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1:14" ht="18" customHeight="1" x14ac:dyDescent="0.25">
      <c r="A192" s="81" t="s">
        <v>28</v>
      </c>
      <c r="B192" s="40"/>
      <c r="C192" s="41">
        <v>1</v>
      </c>
      <c r="D192" s="41"/>
      <c r="E192" s="36">
        <v>1</v>
      </c>
      <c r="F192" s="36">
        <v>1</v>
      </c>
      <c r="G192" s="36">
        <v>1</v>
      </c>
      <c r="H192" s="36"/>
      <c r="I192" s="36">
        <v>1</v>
      </c>
      <c r="J192" s="36"/>
      <c r="K192" s="36"/>
      <c r="L192" s="36"/>
      <c r="M192" s="36"/>
      <c r="N192" s="36">
        <v>1500</v>
      </c>
    </row>
    <row r="193" spans="1:14" ht="18" customHeight="1" x14ac:dyDescent="0.25">
      <c r="A193" s="81" t="s">
        <v>29</v>
      </c>
      <c r="B193" s="40"/>
      <c r="C193" s="41"/>
      <c r="D193" s="41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ht="18" customHeight="1" x14ac:dyDescent="0.25">
      <c r="A194" s="81" t="s">
        <v>62</v>
      </c>
      <c r="B194" s="40"/>
      <c r="C194" s="41"/>
      <c r="D194" s="41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ht="18" customHeight="1" x14ac:dyDescent="0.25">
      <c r="A195" s="81" t="s">
        <v>103</v>
      </c>
      <c r="B195" s="40"/>
      <c r="C195" s="41"/>
      <c r="D195" s="41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ht="18" customHeight="1" x14ac:dyDescent="0.25">
      <c r="A196" s="81" t="s">
        <v>115</v>
      </c>
      <c r="B196" s="40"/>
      <c r="C196" s="41"/>
      <c r="D196" s="41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1:14" ht="18" customHeight="1" x14ac:dyDescent="0.25">
      <c r="A197" s="81" t="s">
        <v>47</v>
      </c>
      <c r="B197" s="40"/>
      <c r="C197" s="41">
        <v>87</v>
      </c>
      <c r="D197" s="41">
        <v>2</v>
      </c>
      <c r="E197" s="36">
        <v>85</v>
      </c>
      <c r="F197" s="36">
        <v>87</v>
      </c>
      <c r="G197" s="36">
        <v>63</v>
      </c>
      <c r="H197" s="36">
        <v>1</v>
      </c>
      <c r="I197" s="36">
        <v>54</v>
      </c>
      <c r="J197" s="36"/>
      <c r="K197" s="36">
        <v>8</v>
      </c>
      <c r="L197" s="36"/>
      <c r="M197" s="36"/>
      <c r="N197" s="36">
        <v>28000</v>
      </c>
    </row>
    <row r="198" spans="1:14" ht="18" customHeight="1" x14ac:dyDescent="0.25">
      <c r="A198" s="81" t="s">
        <v>48</v>
      </c>
      <c r="B198" s="40"/>
      <c r="C198" s="41"/>
      <c r="D198" s="41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1:14" ht="18" customHeight="1" x14ac:dyDescent="0.25">
      <c r="A199" s="81" t="s">
        <v>49</v>
      </c>
      <c r="B199" s="40"/>
      <c r="C199" s="41"/>
      <c r="D199" s="41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1:14" ht="18" customHeight="1" x14ac:dyDescent="0.25">
      <c r="A200" s="81" t="s">
        <v>93</v>
      </c>
      <c r="B200" s="40"/>
      <c r="C200" s="41">
        <v>19</v>
      </c>
      <c r="D200" s="41"/>
      <c r="E200" s="36">
        <v>19</v>
      </c>
      <c r="F200" s="36">
        <v>19</v>
      </c>
      <c r="G200" s="36">
        <v>4</v>
      </c>
      <c r="H200" s="36">
        <v>2</v>
      </c>
      <c r="I200" s="36">
        <v>2</v>
      </c>
      <c r="J200" s="36"/>
      <c r="K200" s="36"/>
      <c r="L200" s="36"/>
      <c r="M200" s="36"/>
      <c r="N200" s="36">
        <v>16000</v>
      </c>
    </row>
    <row r="201" spans="1:14" ht="18" customHeight="1" x14ac:dyDescent="0.25">
      <c r="A201" s="81" t="s">
        <v>50</v>
      </c>
      <c r="B201" s="40"/>
      <c r="C201" s="41"/>
      <c r="D201" s="41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ht="18" customHeight="1" x14ac:dyDescent="0.25">
      <c r="A202" s="81" t="s">
        <v>51</v>
      </c>
      <c r="B202" s="40"/>
      <c r="C202" s="41"/>
      <c r="D202" s="41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ht="18" customHeight="1" x14ac:dyDescent="0.25">
      <c r="A203" s="81" t="s">
        <v>104</v>
      </c>
      <c r="B203" s="40"/>
      <c r="C203" s="41"/>
      <c r="D203" s="41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ht="18" customHeight="1" x14ac:dyDescent="0.25">
      <c r="A204" s="81" t="s">
        <v>59</v>
      </c>
      <c r="B204" s="40"/>
      <c r="C204" s="41">
        <v>397</v>
      </c>
      <c r="D204" s="41">
        <v>2</v>
      </c>
      <c r="E204" s="36">
        <v>395</v>
      </c>
      <c r="F204" s="36">
        <v>397</v>
      </c>
      <c r="G204" s="36">
        <v>334</v>
      </c>
      <c r="H204" s="36">
        <v>3</v>
      </c>
      <c r="I204" s="36">
        <v>240</v>
      </c>
      <c r="J204" s="36"/>
      <c r="K204" s="36">
        <v>91</v>
      </c>
      <c r="L204" s="36"/>
      <c r="M204" s="36"/>
      <c r="N204" s="36">
        <v>739000</v>
      </c>
    </row>
    <row r="205" spans="1:14" ht="18" customHeight="1" x14ac:dyDescent="0.25">
      <c r="A205" s="81" t="s">
        <v>94</v>
      </c>
      <c r="B205" s="40"/>
      <c r="C205" s="41">
        <v>11</v>
      </c>
      <c r="D205" s="41"/>
      <c r="E205" s="36">
        <v>11</v>
      </c>
      <c r="F205" s="36">
        <v>11</v>
      </c>
      <c r="G205" s="36">
        <v>9</v>
      </c>
      <c r="H205" s="36">
        <v>3</v>
      </c>
      <c r="I205" s="36">
        <v>4</v>
      </c>
      <c r="J205" s="36"/>
      <c r="K205" s="36">
        <v>2</v>
      </c>
      <c r="L205" s="36"/>
      <c r="M205" s="36"/>
      <c r="N205" s="36">
        <v>125000</v>
      </c>
    </row>
    <row r="206" spans="1:14" ht="18" customHeight="1" x14ac:dyDescent="0.25">
      <c r="A206" s="81" t="s">
        <v>125</v>
      </c>
      <c r="B206" s="40"/>
      <c r="C206" s="41"/>
      <c r="D206" s="41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ht="18" customHeight="1" x14ac:dyDescent="0.25">
      <c r="A207" s="81" t="s">
        <v>126</v>
      </c>
      <c r="B207" s="40"/>
      <c r="C207" s="41"/>
      <c r="D207" s="41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ht="18" customHeight="1" x14ac:dyDescent="0.25">
      <c r="A208" s="81" t="s">
        <v>60</v>
      </c>
      <c r="B208" s="40"/>
      <c r="C208" s="41"/>
      <c r="D208" s="41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ht="18" customHeight="1" x14ac:dyDescent="0.25">
      <c r="A209" s="81" t="s">
        <v>105</v>
      </c>
      <c r="B209" s="40"/>
      <c r="C209" s="41">
        <v>1</v>
      </c>
      <c r="D209" s="41"/>
      <c r="E209" s="36">
        <v>1</v>
      </c>
      <c r="F209" s="36">
        <v>1</v>
      </c>
      <c r="G209" s="36">
        <v>1</v>
      </c>
      <c r="H209" s="36">
        <v>1</v>
      </c>
      <c r="I209" s="36"/>
      <c r="J209" s="36"/>
      <c r="K209" s="36"/>
      <c r="L209" s="36"/>
      <c r="M209" s="36"/>
      <c r="N209" s="36"/>
    </row>
    <row r="210" spans="1:14" ht="18" customHeight="1" x14ac:dyDescent="0.25">
      <c r="A210" s="81" t="s">
        <v>106</v>
      </c>
      <c r="B210" s="40"/>
      <c r="C210" s="41">
        <v>4</v>
      </c>
      <c r="D210" s="41">
        <v>1</v>
      </c>
      <c r="E210" s="36">
        <v>3</v>
      </c>
      <c r="F210" s="36">
        <v>4</v>
      </c>
      <c r="G210" s="36"/>
      <c r="H210" s="36"/>
      <c r="I210" s="36"/>
      <c r="J210" s="36"/>
      <c r="K210" s="36"/>
      <c r="L210" s="36"/>
      <c r="M210" s="36"/>
      <c r="N210" s="36"/>
    </row>
    <row r="211" spans="1:14" ht="18" customHeight="1" x14ac:dyDescent="0.25">
      <c r="A211" s="81" t="s">
        <v>117</v>
      </c>
      <c r="B211" s="40"/>
      <c r="C211" s="41">
        <v>1</v>
      </c>
      <c r="D211" s="41"/>
      <c r="E211" s="36">
        <v>1</v>
      </c>
      <c r="F211" s="36">
        <v>1</v>
      </c>
      <c r="G211" s="36"/>
      <c r="H211" s="36"/>
      <c r="I211" s="36"/>
      <c r="J211" s="36"/>
      <c r="K211" s="36"/>
      <c r="L211" s="36"/>
      <c r="M211" s="36"/>
      <c r="N211" s="36"/>
    </row>
    <row r="212" spans="1:14" ht="18" customHeight="1" x14ac:dyDescent="0.25">
      <c r="A212" s="81" t="s">
        <v>61</v>
      </c>
      <c r="B212" s="40"/>
      <c r="C212" s="41">
        <v>4</v>
      </c>
      <c r="D212" s="41"/>
      <c r="E212" s="36">
        <v>4</v>
      </c>
      <c r="F212" s="36">
        <v>4</v>
      </c>
      <c r="G212" s="36">
        <v>1</v>
      </c>
      <c r="H212" s="36">
        <v>1</v>
      </c>
      <c r="I212" s="36"/>
      <c r="J212" s="36"/>
      <c r="K212" s="36"/>
      <c r="L212" s="36"/>
      <c r="M212" s="36"/>
      <c r="N212" s="36"/>
    </row>
    <row r="213" spans="1:14" s="2" customFormat="1" ht="18" customHeight="1" x14ac:dyDescent="0.25">
      <c r="A213" s="81" t="s">
        <v>77</v>
      </c>
      <c r="B213" s="40"/>
      <c r="C213" s="41"/>
      <c r="D213" s="41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s="2" customFormat="1" ht="18" customHeight="1" x14ac:dyDescent="0.25">
      <c r="A214" s="81" t="s">
        <v>81</v>
      </c>
      <c r="B214" s="40"/>
      <c r="C214" s="41">
        <v>28</v>
      </c>
      <c r="D214" s="41"/>
      <c r="E214" s="36">
        <v>28</v>
      </c>
      <c r="F214" s="36">
        <v>28</v>
      </c>
      <c r="G214" s="36">
        <v>18</v>
      </c>
      <c r="H214" s="36">
        <v>6</v>
      </c>
      <c r="I214" s="36">
        <v>11</v>
      </c>
      <c r="J214" s="36"/>
      <c r="K214" s="36">
        <v>1</v>
      </c>
      <c r="L214" s="36"/>
      <c r="M214" s="36"/>
      <c r="N214" s="36">
        <v>125500</v>
      </c>
    </row>
    <row r="215" spans="1:14" s="2" customFormat="1" ht="18" customHeight="1" x14ac:dyDescent="0.25">
      <c r="A215" s="81" t="s">
        <v>82</v>
      </c>
      <c r="B215" s="40"/>
      <c r="C215" s="41">
        <v>3</v>
      </c>
      <c r="D215" s="41"/>
      <c r="E215" s="36">
        <v>3</v>
      </c>
      <c r="F215" s="36">
        <v>3</v>
      </c>
      <c r="G215" s="36"/>
      <c r="H215" s="36"/>
      <c r="I215" s="36"/>
      <c r="J215" s="36"/>
      <c r="K215" s="36"/>
      <c r="L215" s="36"/>
      <c r="M215" s="36"/>
      <c r="N215" s="36"/>
    </row>
    <row r="216" spans="1:14" s="2" customFormat="1" ht="18" customHeight="1" x14ac:dyDescent="0.25">
      <c r="A216" s="81" t="s">
        <v>113</v>
      </c>
      <c r="B216" s="40"/>
      <c r="C216" s="41"/>
      <c r="D216" s="41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1:14" s="2" customFormat="1" ht="18" customHeight="1" x14ac:dyDescent="0.25">
      <c r="A217" s="81" t="s">
        <v>95</v>
      </c>
      <c r="B217" s="40"/>
      <c r="C217" s="41"/>
      <c r="D217" s="41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1:14" s="2" customFormat="1" ht="18" customHeight="1" x14ac:dyDescent="0.25">
      <c r="A218" s="81" t="s">
        <v>30</v>
      </c>
      <c r="B218" s="40"/>
      <c r="C218" s="41"/>
      <c r="D218" s="41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s="2" customFormat="1" ht="18" customHeight="1" x14ac:dyDescent="0.25">
      <c r="A219" s="81" t="s">
        <v>33</v>
      </c>
      <c r="B219" s="40"/>
      <c r="C219" s="41"/>
      <c r="D219" s="41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1:14" s="2" customFormat="1" ht="18" customHeight="1" x14ac:dyDescent="0.25">
      <c r="A220" s="81" t="s">
        <v>52</v>
      </c>
      <c r="B220" s="40"/>
      <c r="C220" s="41"/>
      <c r="D220" s="41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1:14" s="2" customFormat="1" ht="18" customHeight="1" x14ac:dyDescent="0.25">
      <c r="A221" s="81" t="s">
        <v>116</v>
      </c>
      <c r="B221" s="40"/>
      <c r="C221" s="41"/>
      <c r="D221" s="41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s="2" customFormat="1" ht="18" customHeight="1" x14ac:dyDescent="0.25">
      <c r="A222" s="81" t="s">
        <v>31</v>
      </c>
      <c r="B222" s="40"/>
      <c r="C222" s="41"/>
      <c r="D222" s="41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s="2" customFormat="1" ht="28.5" customHeight="1" thickBot="1" x14ac:dyDescent="0.3">
      <c r="A223" s="82" t="s">
        <v>6</v>
      </c>
      <c r="B223" s="42">
        <v>13</v>
      </c>
      <c r="C223" s="43">
        <f t="shared" ref="C223:N223" si="43">SUM(C182:C222)</f>
        <v>601</v>
      </c>
      <c r="D223" s="43">
        <f t="shared" si="43"/>
        <v>5</v>
      </c>
      <c r="E223" s="43">
        <f t="shared" si="43"/>
        <v>596</v>
      </c>
      <c r="F223" s="43">
        <f t="shared" si="43"/>
        <v>601</v>
      </c>
      <c r="G223" s="43">
        <f t="shared" si="43"/>
        <v>463</v>
      </c>
      <c r="H223" s="43">
        <f t="shared" si="43"/>
        <v>21</v>
      </c>
      <c r="I223" s="43">
        <f t="shared" si="43"/>
        <v>330</v>
      </c>
      <c r="J223" s="43">
        <f t="shared" si="43"/>
        <v>0</v>
      </c>
      <c r="K223" s="43">
        <f t="shared" si="43"/>
        <v>112</v>
      </c>
      <c r="L223" s="43">
        <f t="shared" si="43"/>
        <v>0</v>
      </c>
      <c r="M223" s="43">
        <f t="shared" si="43"/>
        <v>0</v>
      </c>
      <c r="N223" s="43">
        <f t="shared" si="43"/>
        <v>1081000</v>
      </c>
    </row>
    <row r="224" spans="1:14" s="2" customFormat="1" ht="18" customHeight="1" x14ac:dyDescent="0.25">
      <c r="A224" s="84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</row>
    <row r="225" spans="1:14" s="2" customFormat="1" ht="41.25" customHeight="1" thickBot="1" x14ac:dyDescent="0.35">
      <c r="A225" s="94" t="s">
        <v>12</v>
      </c>
      <c r="B225" s="44"/>
      <c r="C225" s="44"/>
      <c r="D225" s="44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1:14" s="2" customFormat="1" ht="18" customHeight="1" x14ac:dyDescent="0.25">
      <c r="A226" s="80" t="s">
        <v>25</v>
      </c>
      <c r="B226" s="38"/>
      <c r="C226" s="39">
        <v>8</v>
      </c>
      <c r="D226" s="39">
        <v>4</v>
      </c>
      <c r="E226" s="35">
        <v>4</v>
      </c>
      <c r="F226" s="35">
        <v>8</v>
      </c>
      <c r="G226" s="35">
        <v>8</v>
      </c>
      <c r="H226" s="35"/>
      <c r="I226" s="35">
        <v>8</v>
      </c>
      <c r="J226" s="35"/>
      <c r="K226" s="35"/>
      <c r="L226" s="35"/>
      <c r="M226" s="35"/>
      <c r="N226" s="35">
        <v>23000</v>
      </c>
    </row>
    <row r="227" spans="1:14" s="2" customFormat="1" ht="18" customHeight="1" x14ac:dyDescent="0.25">
      <c r="A227" s="81" t="s">
        <v>26</v>
      </c>
      <c r="B227" s="40"/>
      <c r="C227" s="41">
        <v>30</v>
      </c>
      <c r="D227" s="41">
        <v>21</v>
      </c>
      <c r="E227" s="36">
        <v>9</v>
      </c>
      <c r="F227" s="36">
        <v>30</v>
      </c>
      <c r="G227" s="36">
        <v>30</v>
      </c>
      <c r="H227" s="36"/>
      <c r="I227" s="36">
        <v>28</v>
      </c>
      <c r="J227" s="36"/>
      <c r="K227" s="36">
        <v>2</v>
      </c>
      <c r="L227" s="36"/>
      <c r="M227" s="36"/>
      <c r="N227" s="36">
        <v>34000</v>
      </c>
    </row>
    <row r="228" spans="1:14" s="2" customFormat="1" ht="18" customHeight="1" x14ac:dyDescent="0.25">
      <c r="A228" s="81" t="s">
        <v>39</v>
      </c>
      <c r="B228" s="40"/>
      <c r="C228" s="41"/>
      <c r="D228" s="41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s="2" customFormat="1" ht="18" customHeight="1" x14ac:dyDescent="0.25">
      <c r="A229" s="81" t="s">
        <v>63</v>
      </c>
      <c r="B229" s="40"/>
      <c r="C229" s="41">
        <v>37</v>
      </c>
      <c r="D229" s="41">
        <v>2</v>
      </c>
      <c r="E229" s="36">
        <v>35</v>
      </c>
      <c r="F229" s="36">
        <v>37</v>
      </c>
      <c r="G229" s="36">
        <v>37</v>
      </c>
      <c r="H229" s="36"/>
      <c r="I229" s="36">
        <v>37</v>
      </c>
      <c r="J229" s="36"/>
      <c r="K229" s="36"/>
      <c r="L229" s="36"/>
      <c r="M229" s="36"/>
      <c r="N229" s="36">
        <v>59000</v>
      </c>
    </row>
    <row r="230" spans="1:14" s="2" customFormat="1" ht="18" customHeight="1" x14ac:dyDescent="0.25">
      <c r="A230" s="81" t="s">
        <v>79</v>
      </c>
      <c r="B230" s="40"/>
      <c r="C230" s="41">
        <v>1</v>
      </c>
      <c r="D230" s="41"/>
      <c r="E230" s="36">
        <v>1</v>
      </c>
      <c r="F230" s="36">
        <v>1</v>
      </c>
      <c r="G230" s="36">
        <v>1</v>
      </c>
      <c r="H230" s="36"/>
      <c r="I230" s="36">
        <v>1</v>
      </c>
      <c r="J230" s="36"/>
      <c r="K230" s="36"/>
      <c r="L230" s="36"/>
      <c r="M230" s="36"/>
      <c r="N230" s="36">
        <v>500</v>
      </c>
    </row>
    <row r="231" spans="1:14" ht="18" customHeight="1" x14ac:dyDescent="0.25">
      <c r="A231" s="81" t="s">
        <v>90</v>
      </c>
      <c r="B231" s="40"/>
      <c r="C231" s="41"/>
      <c r="D231" s="41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ht="18" customHeight="1" x14ac:dyDescent="0.25">
      <c r="A232" s="81" t="s">
        <v>58</v>
      </c>
      <c r="B232" s="40"/>
      <c r="C232" s="41"/>
      <c r="D232" s="41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ht="18" customHeight="1" x14ac:dyDescent="0.25">
      <c r="A233" s="81" t="s">
        <v>91</v>
      </c>
      <c r="B233" s="40"/>
      <c r="C233" s="41"/>
      <c r="D233" s="41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ht="18" customHeight="1" x14ac:dyDescent="0.25">
      <c r="A234" s="81" t="s">
        <v>92</v>
      </c>
      <c r="B234" s="40"/>
      <c r="C234" s="41"/>
      <c r="D234" s="41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ht="18" customHeight="1" x14ac:dyDescent="0.25">
      <c r="A235" s="81" t="s">
        <v>27</v>
      </c>
      <c r="B235" s="40"/>
      <c r="C235" s="41"/>
      <c r="D235" s="41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ht="18" customHeight="1" x14ac:dyDescent="0.25">
      <c r="A236" s="81" t="s">
        <v>28</v>
      </c>
      <c r="B236" s="40"/>
      <c r="C236" s="41">
        <v>18</v>
      </c>
      <c r="D236" s="41">
        <v>5</v>
      </c>
      <c r="E236" s="36">
        <v>13</v>
      </c>
      <c r="F236" s="36">
        <v>18</v>
      </c>
      <c r="G236" s="36">
        <v>18</v>
      </c>
      <c r="H236" s="36"/>
      <c r="I236" s="36">
        <v>18</v>
      </c>
      <c r="J236" s="36"/>
      <c r="K236" s="36"/>
      <c r="L236" s="36"/>
      <c r="M236" s="36"/>
      <c r="N236" s="36">
        <v>74500</v>
      </c>
    </row>
    <row r="237" spans="1:14" ht="18" customHeight="1" x14ac:dyDescent="0.25">
      <c r="A237" s="81" t="s">
        <v>29</v>
      </c>
      <c r="B237" s="40"/>
      <c r="C237" s="41"/>
      <c r="D237" s="41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ht="18" customHeight="1" x14ac:dyDescent="0.25">
      <c r="A238" s="81" t="s">
        <v>62</v>
      </c>
      <c r="B238" s="40"/>
      <c r="C238" s="41"/>
      <c r="D238" s="41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ht="18" customHeight="1" x14ac:dyDescent="0.25">
      <c r="A239" s="81" t="s">
        <v>103</v>
      </c>
      <c r="B239" s="40"/>
      <c r="C239" s="41"/>
      <c r="D239" s="41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ht="18" customHeight="1" x14ac:dyDescent="0.25">
      <c r="A240" s="81" t="s">
        <v>115</v>
      </c>
      <c r="B240" s="40"/>
      <c r="C240" s="41"/>
      <c r="D240" s="41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ht="18" customHeight="1" x14ac:dyDescent="0.25">
      <c r="A241" s="81" t="s">
        <v>47</v>
      </c>
      <c r="B241" s="40"/>
      <c r="C241" s="41"/>
      <c r="D241" s="41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ht="18" customHeight="1" x14ac:dyDescent="0.25">
      <c r="A242" s="81" t="s">
        <v>48</v>
      </c>
      <c r="B242" s="40"/>
      <c r="C242" s="41">
        <v>2</v>
      </c>
      <c r="D242" s="41"/>
      <c r="E242" s="36">
        <v>2</v>
      </c>
      <c r="F242" s="36">
        <v>2</v>
      </c>
      <c r="G242" s="36">
        <v>2</v>
      </c>
      <c r="H242" s="36"/>
      <c r="I242" s="36">
        <v>2</v>
      </c>
      <c r="J242" s="36"/>
      <c r="K242" s="36"/>
      <c r="L242" s="36"/>
      <c r="M242" s="36"/>
      <c r="N242" s="36">
        <v>3500</v>
      </c>
    </row>
    <row r="243" spans="1:14" ht="18" customHeight="1" x14ac:dyDescent="0.25">
      <c r="A243" s="81" t="s">
        <v>49</v>
      </c>
      <c r="B243" s="40"/>
      <c r="C243" s="41">
        <v>2</v>
      </c>
      <c r="D243" s="41"/>
      <c r="E243" s="36">
        <v>2</v>
      </c>
      <c r="F243" s="36">
        <v>2</v>
      </c>
      <c r="G243" s="36">
        <v>2</v>
      </c>
      <c r="H243" s="36"/>
      <c r="I243" s="36">
        <v>2</v>
      </c>
      <c r="J243" s="36"/>
      <c r="K243" s="36"/>
      <c r="L243" s="36"/>
      <c r="M243" s="36"/>
      <c r="N243" s="36">
        <v>6000</v>
      </c>
    </row>
    <row r="244" spans="1:14" ht="18" customHeight="1" x14ac:dyDescent="0.25">
      <c r="A244" s="81" t="s">
        <v>93</v>
      </c>
      <c r="B244" s="40"/>
      <c r="C244" s="41"/>
      <c r="D244" s="41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ht="18" customHeight="1" x14ac:dyDescent="0.25">
      <c r="A245" s="81" t="s">
        <v>50</v>
      </c>
      <c r="B245" s="40"/>
      <c r="C245" s="41"/>
      <c r="D245" s="41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ht="18" customHeight="1" x14ac:dyDescent="0.25">
      <c r="A246" s="81" t="s">
        <v>51</v>
      </c>
      <c r="B246" s="40"/>
      <c r="C246" s="41"/>
      <c r="D246" s="41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ht="18" customHeight="1" x14ac:dyDescent="0.25">
      <c r="A247" s="81" t="s">
        <v>104</v>
      </c>
      <c r="B247" s="40"/>
      <c r="C247" s="41"/>
      <c r="D247" s="41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ht="18" customHeight="1" x14ac:dyDescent="0.25">
      <c r="A248" s="81" t="s">
        <v>59</v>
      </c>
      <c r="B248" s="40"/>
      <c r="C248" s="41">
        <v>31</v>
      </c>
      <c r="D248" s="41">
        <v>17</v>
      </c>
      <c r="E248" s="36">
        <v>14</v>
      </c>
      <c r="F248" s="36">
        <v>31</v>
      </c>
      <c r="G248" s="36">
        <v>31</v>
      </c>
      <c r="H248" s="36"/>
      <c r="I248" s="36">
        <v>27</v>
      </c>
      <c r="J248" s="36"/>
      <c r="K248" s="36">
        <v>4</v>
      </c>
      <c r="L248" s="36"/>
      <c r="M248" s="36"/>
      <c r="N248" s="36">
        <v>108000</v>
      </c>
    </row>
    <row r="249" spans="1:14" ht="18" customHeight="1" x14ac:dyDescent="0.25">
      <c r="A249" s="81" t="s">
        <v>94</v>
      </c>
      <c r="B249" s="40"/>
      <c r="C249" s="41"/>
      <c r="D249" s="41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ht="18" customHeight="1" x14ac:dyDescent="0.25">
      <c r="A250" s="81" t="s">
        <v>125</v>
      </c>
      <c r="B250" s="40"/>
      <c r="C250" s="41"/>
      <c r="D250" s="41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ht="18" customHeight="1" x14ac:dyDescent="0.25">
      <c r="A251" s="81" t="s">
        <v>126</v>
      </c>
      <c r="B251" s="40"/>
      <c r="C251" s="41"/>
      <c r="D251" s="41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s="2" customFormat="1" ht="18" customHeight="1" x14ac:dyDescent="0.25">
      <c r="A252" s="81" t="s">
        <v>60</v>
      </c>
      <c r="B252" s="40"/>
      <c r="C252" s="41"/>
      <c r="D252" s="41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s="15" customFormat="1" ht="18" customHeight="1" x14ac:dyDescent="0.25">
      <c r="A253" s="81" t="s">
        <v>105</v>
      </c>
      <c r="B253" s="40"/>
      <c r="C253" s="41"/>
      <c r="D253" s="41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s="15" customFormat="1" ht="18" customHeight="1" x14ac:dyDescent="0.25">
      <c r="A254" s="81" t="s">
        <v>106</v>
      </c>
      <c r="B254" s="40"/>
      <c r="C254" s="41"/>
      <c r="D254" s="41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s="15" customFormat="1" ht="18" customHeight="1" x14ac:dyDescent="0.25">
      <c r="A255" s="81" t="s">
        <v>117</v>
      </c>
      <c r="B255" s="40"/>
      <c r="C255" s="41"/>
      <c r="D255" s="41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s="15" customFormat="1" ht="18" customHeight="1" x14ac:dyDescent="0.25">
      <c r="A256" s="81" t="s">
        <v>61</v>
      </c>
      <c r="B256" s="40"/>
      <c r="C256" s="41">
        <v>4</v>
      </c>
      <c r="D256" s="41">
        <v>1</v>
      </c>
      <c r="E256" s="36">
        <v>3</v>
      </c>
      <c r="F256" s="36">
        <v>4</v>
      </c>
      <c r="G256" s="36">
        <v>4</v>
      </c>
      <c r="H256" s="36"/>
      <c r="I256" s="36">
        <v>4</v>
      </c>
      <c r="J256" s="36"/>
      <c r="K256" s="36"/>
      <c r="L256" s="36"/>
      <c r="M256" s="36"/>
      <c r="N256" s="36">
        <v>48000</v>
      </c>
    </row>
    <row r="257" spans="1:14" s="15" customFormat="1" ht="18" customHeight="1" x14ac:dyDescent="0.25">
      <c r="A257" s="81" t="s">
        <v>77</v>
      </c>
      <c r="B257" s="40"/>
      <c r="C257" s="41"/>
      <c r="D257" s="41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s="15" customFormat="1" ht="18" customHeight="1" x14ac:dyDescent="0.25">
      <c r="A258" s="81" t="s">
        <v>81</v>
      </c>
      <c r="B258" s="40"/>
      <c r="C258" s="41">
        <v>2</v>
      </c>
      <c r="D258" s="41"/>
      <c r="E258" s="36">
        <v>2</v>
      </c>
      <c r="F258" s="36">
        <v>2</v>
      </c>
      <c r="G258" s="36">
        <v>2</v>
      </c>
      <c r="H258" s="36"/>
      <c r="I258" s="36">
        <v>2</v>
      </c>
      <c r="J258" s="36"/>
      <c r="K258" s="36"/>
      <c r="L258" s="36"/>
      <c r="M258" s="36"/>
      <c r="N258" s="36">
        <v>2000</v>
      </c>
    </row>
    <row r="259" spans="1:14" s="15" customFormat="1" ht="18" customHeight="1" x14ac:dyDescent="0.25">
      <c r="A259" s="81" t="s">
        <v>82</v>
      </c>
      <c r="B259" s="40"/>
      <c r="C259" s="41">
        <v>11</v>
      </c>
      <c r="D259" s="41"/>
      <c r="E259" s="36">
        <v>11</v>
      </c>
      <c r="F259" s="36">
        <v>11</v>
      </c>
      <c r="G259" s="36">
        <v>11</v>
      </c>
      <c r="H259" s="36"/>
      <c r="I259" s="36">
        <v>11</v>
      </c>
      <c r="J259" s="36"/>
      <c r="K259" s="36"/>
      <c r="L259" s="36"/>
      <c r="M259" s="36"/>
      <c r="N259" s="36">
        <v>12000</v>
      </c>
    </row>
    <row r="260" spans="1:14" s="15" customFormat="1" ht="18" customHeight="1" x14ac:dyDescent="0.25">
      <c r="A260" s="81" t="s">
        <v>113</v>
      </c>
      <c r="B260" s="40"/>
      <c r="C260" s="41"/>
      <c r="D260" s="41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s="15" customFormat="1" ht="18" customHeight="1" x14ac:dyDescent="0.25">
      <c r="A261" s="81" t="s">
        <v>95</v>
      </c>
      <c r="B261" s="40"/>
      <c r="C261" s="41"/>
      <c r="D261" s="41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s="15" customFormat="1" ht="18" customHeight="1" x14ac:dyDescent="0.25">
      <c r="A262" s="81" t="s">
        <v>30</v>
      </c>
      <c r="B262" s="40"/>
      <c r="C262" s="41"/>
      <c r="D262" s="41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s="15" customFormat="1" ht="18" customHeight="1" x14ac:dyDescent="0.25">
      <c r="A263" s="81" t="s">
        <v>33</v>
      </c>
      <c r="B263" s="40"/>
      <c r="C263" s="41"/>
      <c r="D263" s="41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s="15" customFormat="1" ht="18" customHeight="1" x14ac:dyDescent="0.25">
      <c r="A264" s="81" t="s">
        <v>52</v>
      </c>
      <c r="B264" s="40"/>
      <c r="C264" s="41"/>
      <c r="D264" s="41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s="15" customFormat="1" ht="18" customHeight="1" x14ac:dyDescent="0.25">
      <c r="A265" s="81" t="s">
        <v>116</v>
      </c>
      <c r="B265" s="40"/>
      <c r="C265" s="41"/>
      <c r="D265" s="41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s="15" customFormat="1" ht="18" customHeight="1" x14ac:dyDescent="0.25">
      <c r="A266" s="81" t="s">
        <v>31</v>
      </c>
      <c r="B266" s="40"/>
      <c r="C266" s="41"/>
      <c r="D266" s="41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s="15" customFormat="1" ht="35.25" customHeight="1" thickBot="1" x14ac:dyDescent="0.3">
      <c r="A267" s="82" t="s">
        <v>6</v>
      </c>
      <c r="B267" s="42">
        <v>13</v>
      </c>
      <c r="C267" s="43">
        <f t="shared" ref="C267:N267" si="44">SUM(C226:C266)</f>
        <v>146</v>
      </c>
      <c r="D267" s="43">
        <f t="shared" si="44"/>
        <v>50</v>
      </c>
      <c r="E267" s="43">
        <f t="shared" si="44"/>
        <v>96</v>
      </c>
      <c r="F267" s="43">
        <f t="shared" si="44"/>
        <v>146</v>
      </c>
      <c r="G267" s="43">
        <f t="shared" si="44"/>
        <v>146</v>
      </c>
      <c r="H267" s="43">
        <f t="shared" si="44"/>
        <v>0</v>
      </c>
      <c r="I267" s="43">
        <f t="shared" si="44"/>
        <v>140</v>
      </c>
      <c r="J267" s="43">
        <f t="shared" si="44"/>
        <v>0</v>
      </c>
      <c r="K267" s="43">
        <f t="shared" si="44"/>
        <v>6</v>
      </c>
      <c r="L267" s="43">
        <f t="shared" si="44"/>
        <v>0</v>
      </c>
      <c r="M267" s="43">
        <f t="shared" si="44"/>
        <v>0</v>
      </c>
      <c r="N267" s="43">
        <f t="shared" si="44"/>
        <v>370500</v>
      </c>
    </row>
    <row r="268" spans="1:14" s="15" customFormat="1" ht="18" customHeight="1" x14ac:dyDescent="0.25">
      <c r="A268" s="84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</row>
    <row r="269" spans="1:14" s="15" customFormat="1" ht="36.75" customHeight="1" thickBot="1" x14ac:dyDescent="0.35">
      <c r="A269" s="94" t="s">
        <v>118</v>
      </c>
      <c r="B269" s="44"/>
      <c r="C269" s="44"/>
      <c r="D269" s="44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s="15" customFormat="1" ht="18" customHeight="1" x14ac:dyDescent="0.25">
      <c r="A270" s="80" t="s">
        <v>25</v>
      </c>
      <c r="B270" s="38"/>
      <c r="C270" s="39">
        <v>26</v>
      </c>
      <c r="D270" s="39">
        <v>26</v>
      </c>
      <c r="E270" s="35"/>
      <c r="F270" s="35">
        <v>26</v>
      </c>
      <c r="G270" s="35">
        <v>26</v>
      </c>
      <c r="H270" s="35">
        <v>1</v>
      </c>
      <c r="I270" s="35">
        <v>14</v>
      </c>
      <c r="J270" s="35"/>
      <c r="K270" s="35">
        <v>11</v>
      </c>
      <c r="L270" s="35"/>
      <c r="M270" s="35"/>
      <c r="N270" s="35">
        <v>28000</v>
      </c>
    </row>
    <row r="271" spans="1:14" s="15" customFormat="1" ht="18" customHeight="1" x14ac:dyDescent="0.25">
      <c r="A271" s="81" t="s">
        <v>26</v>
      </c>
      <c r="B271" s="40"/>
      <c r="C271" s="41">
        <v>78</v>
      </c>
      <c r="D271" s="41">
        <v>78</v>
      </c>
      <c r="E271" s="36"/>
      <c r="F271" s="36">
        <v>78</v>
      </c>
      <c r="G271" s="36">
        <v>78</v>
      </c>
      <c r="H271" s="36"/>
      <c r="I271" s="36">
        <v>62</v>
      </c>
      <c r="J271" s="36"/>
      <c r="K271" s="36">
        <v>16</v>
      </c>
      <c r="L271" s="36"/>
      <c r="M271" s="36"/>
      <c r="N271" s="36">
        <v>128500</v>
      </c>
    </row>
    <row r="272" spans="1:14" s="14" customFormat="1" ht="18" customHeight="1" x14ac:dyDescent="0.25">
      <c r="A272" s="81" t="s">
        <v>39</v>
      </c>
      <c r="B272" s="40"/>
      <c r="C272" s="41"/>
      <c r="D272" s="41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s="14" customFormat="1" ht="18" customHeight="1" x14ac:dyDescent="0.25">
      <c r="A273" s="81" t="s">
        <v>63</v>
      </c>
      <c r="B273" s="40"/>
      <c r="C273" s="74">
        <v>3</v>
      </c>
      <c r="D273" s="74">
        <v>3</v>
      </c>
      <c r="E273" s="74"/>
      <c r="F273" s="74">
        <v>3</v>
      </c>
      <c r="G273" s="74">
        <v>3</v>
      </c>
      <c r="H273" s="74">
        <v>3</v>
      </c>
      <c r="I273" s="74"/>
      <c r="J273" s="74"/>
      <c r="K273" s="74"/>
      <c r="L273" s="74"/>
      <c r="M273" s="74"/>
      <c r="N273" s="74"/>
    </row>
    <row r="274" spans="1:14" ht="18" customHeight="1" x14ac:dyDescent="0.25">
      <c r="A274" s="81" t="s">
        <v>79</v>
      </c>
      <c r="B274" s="40"/>
      <c r="C274" s="41"/>
      <c r="D274" s="41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ht="18" customHeight="1" x14ac:dyDescent="0.25">
      <c r="A275" s="81" t="s">
        <v>90</v>
      </c>
      <c r="B275" s="40"/>
      <c r="C275" s="41"/>
      <c r="D275" s="41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ht="18" customHeight="1" x14ac:dyDescent="0.25">
      <c r="A276" s="81" t="s">
        <v>58</v>
      </c>
      <c r="B276" s="40"/>
      <c r="C276" s="41"/>
      <c r="D276" s="41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ht="18" customHeight="1" x14ac:dyDescent="0.25">
      <c r="A277" s="81" t="s">
        <v>91</v>
      </c>
      <c r="B277" s="40"/>
      <c r="C277" s="41"/>
      <c r="D277" s="41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ht="18" customHeight="1" x14ac:dyDescent="0.25">
      <c r="A278" s="81" t="s">
        <v>92</v>
      </c>
      <c r="B278" s="40"/>
      <c r="C278" s="41"/>
      <c r="D278" s="41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ht="18" customHeight="1" x14ac:dyDescent="0.25">
      <c r="A279" s="81" t="s">
        <v>27</v>
      </c>
      <c r="B279" s="40"/>
      <c r="C279" s="41"/>
      <c r="D279" s="41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ht="18" customHeight="1" x14ac:dyDescent="0.25">
      <c r="A280" s="81" t="s">
        <v>28</v>
      </c>
      <c r="B280" s="40"/>
      <c r="C280" s="41">
        <v>7</v>
      </c>
      <c r="D280" s="41">
        <v>7</v>
      </c>
      <c r="E280" s="36"/>
      <c r="F280" s="36">
        <v>7</v>
      </c>
      <c r="G280" s="36">
        <v>7</v>
      </c>
      <c r="H280" s="36"/>
      <c r="I280" s="36">
        <v>7</v>
      </c>
      <c r="J280" s="36"/>
      <c r="K280" s="36"/>
      <c r="L280" s="36"/>
      <c r="M280" s="36"/>
      <c r="N280" s="36">
        <v>12000</v>
      </c>
    </row>
    <row r="281" spans="1:14" ht="18" customHeight="1" x14ac:dyDescent="0.25">
      <c r="A281" s="81" t="s">
        <v>29</v>
      </c>
      <c r="B281" s="40"/>
      <c r="C281" s="41"/>
      <c r="D281" s="41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ht="18" customHeight="1" x14ac:dyDescent="0.25">
      <c r="A282" s="81" t="s">
        <v>62</v>
      </c>
      <c r="B282" s="40"/>
      <c r="C282" s="41"/>
      <c r="D282" s="41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ht="18" customHeight="1" x14ac:dyDescent="0.25">
      <c r="A283" s="81" t="s">
        <v>103</v>
      </c>
      <c r="B283" s="40"/>
      <c r="C283" s="41"/>
      <c r="D283" s="41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ht="18" customHeight="1" x14ac:dyDescent="0.25">
      <c r="A284" s="81" t="s">
        <v>115</v>
      </c>
      <c r="B284" s="40"/>
      <c r="C284" s="41"/>
      <c r="D284" s="41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ht="18" customHeight="1" x14ac:dyDescent="0.25">
      <c r="A285" s="81" t="s">
        <v>47</v>
      </c>
      <c r="B285" s="40"/>
      <c r="C285" s="41">
        <v>46</v>
      </c>
      <c r="D285" s="41">
        <v>46</v>
      </c>
      <c r="E285" s="36"/>
      <c r="F285" s="36">
        <v>44</v>
      </c>
      <c r="G285" s="36">
        <v>44</v>
      </c>
      <c r="H285" s="36">
        <v>1</v>
      </c>
      <c r="I285" s="36">
        <v>37</v>
      </c>
      <c r="J285" s="36"/>
      <c r="K285" s="36">
        <v>6</v>
      </c>
      <c r="L285" s="36"/>
      <c r="M285" s="36"/>
      <c r="N285" s="36">
        <v>18250</v>
      </c>
    </row>
    <row r="286" spans="1:14" ht="18" customHeight="1" x14ac:dyDescent="0.25">
      <c r="A286" s="81" t="s">
        <v>48</v>
      </c>
      <c r="B286" s="40"/>
      <c r="C286" s="41">
        <v>223</v>
      </c>
      <c r="D286" s="41">
        <v>223</v>
      </c>
      <c r="E286" s="36"/>
      <c r="F286" s="36">
        <v>220</v>
      </c>
      <c r="G286" s="36">
        <v>220</v>
      </c>
      <c r="H286" s="36">
        <v>199</v>
      </c>
      <c r="I286" s="36">
        <v>10</v>
      </c>
      <c r="J286" s="36"/>
      <c r="K286" s="36">
        <v>11</v>
      </c>
      <c r="L286" s="36"/>
      <c r="M286" s="36"/>
      <c r="N286" s="36">
        <v>7500</v>
      </c>
    </row>
    <row r="287" spans="1:14" ht="18" customHeight="1" x14ac:dyDescent="0.25">
      <c r="A287" s="81" t="s">
        <v>49</v>
      </c>
      <c r="B287" s="40"/>
      <c r="C287" s="41">
        <v>1</v>
      </c>
      <c r="D287" s="41">
        <v>1</v>
      </c>
      <c r="E287" s="36"/>
      <c r="F287" s="36">
        <v>1</v>
      </c>
      <c r="G287" s="36">
        <v>1</v>
      </c>
      <c r="H287" s="36"/>
      <c r="I287" s="36">
        <v>1</v>
      </c>
      <c r="J287" s="36"/>
      <c r="K287" s="36"/>
      <c r="L287" s="36"/>
      <c r="M287" s="36"/>
      <c r="N287" s="36">
        <v>20000</v>
      </c>
    </row>
    <row r="288" spans="1:14" ht="18" customHeight="1" x14ac:dyDescent="0.25">
      <c r="A288" s="81" t="s">
        <v>93</v>
      </c>
      <c r="B288" s="40"/>
      <c r="C288" s="41">
        <v>24</v>
      </c>
      <c r="D288" s="41">
        <v>24</v>
      </c>
      <c r="E288" s="36"/>
      <c r="F288" s="36">
        <v>20</v>
      </c>
      <c r="G288" s="36">
        <v>20</v>
      </c>
      <c r="H288" s="36"/>
      <c r="I288" s="36">
        <v>15</v>
      </c>
      <c r="J288" s="36"/>
      <c r="K288" s="36">
        <v>5</v>
      </c>
      <c r="L288" s="36"/>
      <c r="M288" s="36"/>
      <c r="N288" s="36">
        <v>49000</v>
      </c>
    </row>
    <row r="289" spans="1:14" ht="18" customHeight="1" x14ac:dyDescent="0.25">
      <c r="A289" s="81" t="s">
        <v>50</v>
      </c>
      <c r="B289" s="40"/>
      <c r="C289" s="41"/>
      <c r="D289" s="41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ht="18" customHeight="1" x14ac:dyDescent="0.25">
      <c r="A290" s="81" t="s">
        <v>51</v>
      </c>
      <c r="B290" s="40"/>
      <c r="C290" s="41"/>
      <c r="D290" s="41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s="2" customFormat="1" ht="18" customHeight="1" x14ac:dyDescent="0.25">
      <c r="A291" s="81" t="s">
        <v>104</v>
      </c>
      <c r="B291" s="40"/>
      <c r="C291" s="41"/>
      <c r="D291" s="41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s="2" customFormat="1" ht="18" customHeight="1" x14ac:dyDescent="0.25">
      <c r="A292" s="81" t="s">
        <v>59</v>
      </c>
      <c r="B292" s="40"/>
      <c r="C292" s="41">
        <v>102</v>
      </c>
      <c r="D292" s="41">
        <v>102</v>
      </c>
      <c r="E292" s="36"/>
      <c r="F292" s="36">
        <v>102</v>
      </c>
      <c r="G292" s="36">
        <v>102</v>
      </c>
      <c r="H292" s="36"/>
      <c r="I292" s="36">
        <v>96</v>
      </c>
      <c r="J292" s="36"/>
      <c r="K292" s="36">
        <v>6</v>
      </c>
      <c r="L292" s="36"/>
      <c r="M292" s="36"/>
      <c r="N292" s="36">
        <v>396000</v>
      </c>
    </row>
    <row r="293" spans="1:14" s="2" customFormat="1" ht="18" customHeight="1" x14ac:dyDescent="0.25">
      <c r="A293" s="81" t="s">
        <v>94</v>
      </c>
      <c r="B293" s="40"/>
      <c r="C293" s="41"/>
      <c r="D293" s="41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s="2" customFormat="1" ht="18" customHeight="1" x14ac:dyDescent="0.25">
      <c r="A294" s="81" t="s">
        <v>125</v>
      </c>
      <c r="B294" s="40"/>
      <c r="C294" s="41"/>
      <c r="D294" s="41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s="2" customFormat="1" ht="18" customHeight="1" x14ac:dyDescent="0.25">
      <c r="A295" s="81" t="s">
        <v>126</v>
      </c>
      <c r="B295" s="40"/>
      <c r="C295" s="41"/>
      <c r="D295" s="41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s="2" customFormat="1" ht="18" customHeight="1" x14ac:dyDescent="0.25">
      <c r="A296" s="81" t="s">
        <v>60</v>
      </c>
      <c r="B296" s="40"/>
      <c r="C296" s="41">
        <v>45</v>
      </c>
      <c r="D296" s="41">
        <v>45</v>
      </c>
      <c r="E296" s="36"/>
      <c r="F296" s="36">
        <v>31</v>
      </c>
      <c r="G296" s="36">
        <v>31</v>
      </c>
      <c r="H296" s="36"/>
      <c r="I296" s="36">
        <v>28</v>
      </c>
      <c r="J296" s="36"/>
      <c r="K296" s="36">
        <v>3</v>
      </c>
      <c r="L296" s="36"/>
      <c r="M296" s="36"/>
      <c r="N296" s="36">
        <v>59500</v>
      </c>
    </row>
    <row r="297" spans="1:14" s="2" customFormat="1" ht="18" customHeight="1" x14ac:dyDescent="0.25">
      <c r="A297" s="81" t="s">
        <v>105</v>
      </c>
      <c r="B297" s="40"/>
      <c r="C297" s="41"/>
      <c r="D297" s="41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1:14" s="2" customFormat="1" ht="18" customHeight="1" x14ac:dyDescent="0.25">
      <c r="A298" s="81" t="s">
        <v>106</v>
      </c>
      <c r="B298" s="40"/>
      <c r="C298" s="41">
        <v>11</v>
      </c>
      <c r="D298" s="41">
        <v>11</v>
      </c>
      <c r="E298" s="36"/>
      <c r="F298" s="36">
        <v>11</v>
      </c>
      <c r="G298" s="36">
        <v>11</v>
      </c>
      <c r="H298" s="36"/>
      <c r="I298" s="36">
        <v>5</v>
      </c>
      <c r="J298" s="36"/>
      <c r="K298" s="36">
        <v>6</v>
      </c>
      <c r="L298" s="36"/>
      <c r="M298" s="36"/>
      <c r="N298" s="36">
        <v>29000</v>
      </c>
    </row>
    <row r="299" spans="1:14" s="2" customFormat="1" ht="18" customHeight="1" x14ac:dyDescent="0.25">
      <c r="A299" s="81" t="s">
        <v>117</v>
      </c>
      <c r="B299" s="40"/>
      <c r="C299" s="41"/>
      <c r="D299" s="41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1:14" s="2" customFormat="1" ht="18" customHeight="1" x14ac:dyDescent="0.25">
      <c r="A300" s="81" t="s">
        <v>61</v>
      </c>
      <c r="B300" s="40"/>
      <c r="C300" s="41">
        <v>3</v>
      </c>
      <c r="D300" s="41">
        <v>3</v>
      </c>
      <c r="E300" s="36"/>
      <c r="F300" s="36">
        <v>3</v>
      </c>
      <c r="G300" s="36">
        <v>3</v>
      </c>
      <c r="H300" s="36"/>
      <c r="I300" s="36">
        <v>3</v>
      </c>
      <c r="J300" s="36"/>
      <c r="K300" s="36"/>
      <c r="L300" s="36"/>
      <c r="M300" s="36"/>
      <c r="N300" s="36">
        <v>42000</v>
      </c>
    </row>
    <row r="301" spans="1:14" s="2" customFormat="1" ht="18" customHeight="1" x14ac:dyDescent="0.25">
      <c r="A301" s="81" t="s">
        <v>77</v>
      </c>
      <c r="B301" s="40"/>
      <c r="C301" s="41"/>
      <c r="D301" s="41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1:14" s="2" customFormat="1" ht="18" customHeight="1" x14ac:dyDescent="0.25">
      <c r="A302" s="81" t="s">
        <v>81</v>
      </c>
      <c r="B302" s="40"/>
      <c r="C302" s="41">
        <v>3</v>
      </c>
      <c r="D302" s="41">
        <v>3</v>
      </c>
      <c r="E302" s="36"/>
      <c r="F302" s="36">
        <v>2</v>
      </c>
      <c r="G302" s="36">
        <v>2</v>
      </c>
      <c r="H302" s="36">
        <v>1</v>
      </c>
      <c r="I302" s="36"/>
      <c r="J302" s="36"/>
      <c r="K302" s="36">
        <v>1</v>
      </c>
      <c r="L302" s="36"/>
      <c r="M302" s="36"/>
      <c r="N302" s="36"/>
    </row>
    <row r="303" spans="1:14" s="2" customFormat="1" ht="18" customHeight="1" x14ac:dyDescent="0.25">
      <c r="A303" s="81" t="s">
        <v>82</v>
      </c>
      <c r="B303" s="40"/>
      <c r="C303" s="41">
        <v>32</v>
      </c>
      <c r="D303" s="41">
        <v>32</v>
      </c>
      <c r="E303" s="36"/>
      <c r="F303" s="36">
        <v>31</v>
      </c>
      <c r="G303" s="36">
        <v>31</v>
      </c>
      <c r="H303" s="36">
        <v>18</v>
      </c>
      <c r="I303" s="36">
        <v>3</v>
      </c>
      <c r="J303" s="36"/>
      <c r="K303" s="36">
        <v>10</v>
      </c>
      <c r="L303" s="36"/>
      <c r="M303" s="36"/>
      <c r="N303" s="36">
        <v>30000</v>
      </c>
    </row>
    <row r="304" spans="1:14" s="2" customFormat="1" ht="18" customHeight="1" x14ac:dyDescent="0.25">
      <c r="A304" s="81" t="s">
        <v>113</v>
      </c>
      <c r="B304" s="40"/>
      <c r="C304" s="41">
        <v>8</v>
      </c>
      <c r="D304" s="41">
        <v>8</v>
      </c>
      <c r="E304" s="36"/>
      <c r="F304" s="36">
        <v>8</v>
      </c>
      <c r="G304" s="36">
        <v>8</v>
      </c>
      <c r="H304" s="36"/>
      <c r="I304" s="36">
        <v>6</v>
      </c>
      <c r="J304" s="36"/>
      <c r="K304" s="36">
        <v>2</v>
      </c>
      <c r="L304" s="36"/>
      <c r="M304" s="36"/>
      <c r="N304" s="36">
        <v>63000</v>
      </c>
    </row>
    <row r="305" spans="1:14" s="2" customFormat="1" ht="18" customHeight="1" x14ac:dyDescent="0.25">
      <c r="A305" s="81" t="s">
        <v>95</v>
      </c>
      <c r="B305" s="40"/>
      <c r="C305" s="41"/>
      <c r="D305" s="41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1:14" s="2" customFormat="1" ht="18" customHeight="1" x14ac:dyDescent="0.25">
      <c r="A306" s="81" t="s">
        <v>30</v>
      </c>
      <c r="B306" s="40"/>
      <c r="C306" s="41"/>
      <c r="D306" s="41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1:14" s="2" customFormat="1" ht="18" customHeight="1" x14ac:dyDescent="0.25">
      <c r="A307" s="81" t="s">
        <v>33</v>
      </c>
      <c r="B307" s="40"/>
      <c r="C307" s="41"/>
      <c r="D307" s="41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s="2" customFormat="1" ht="18" customHeight="1" x14ac:dyDescent="0.25">
      <c r="A308" s="81" t="s">
        <v>52</v>
      </c>
      <c r="B308" s="40"/>
      <c r="C308" s="41"/>
      <c r="D308" s="41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s="2" customFormat="1" ht="18" customHeight="1" x14ac:dyDescent="0.25">
      <c r="A309" s="81" t="s">
        <v>116</v>
      </c>
      <c r="B309" s="40"/>
      <c r="C309" s="41"/>
      <c r="D309" s="41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s="2" customFormat="1" ht="18" customHeight="1" x14ac:dyDescent="0.25">
      <c r="A310" s="81" t="s">
        <v>31</v>
      </c>
      <c r="B310" s="40"/>
      <c r="C310" s="41">
        <v>9</v>
      </c>
      <c r="D310" s="41">
        <v>9</v>
      </c>
      <c r="E310" s="36"/>
      <c r="F310" s="36">
        <v>9</v>
      </c>
      <c r="G310" s="36">
        <v>9</v>
      </c>
      <c r="H310" s="36"/>
      <c r="I310" s="36">
        <v>8</v>
      </c>
      <c r="J310" s="36"/>
      <c r="K310" s="36">
        <v>1</v>
      </c>
      <c r="L310" s="36"/>
      <c r="M310" s="36"/>
      <c r="N310" s="36">
        <v>16000</v>
      </c>
    </row>
    <row r="311" spans="1:14" s="2" customFormat="1" ht="18" customHeight="1" thickBot="1" x14ac:dyDescent="0.3">
      <c r="A311" s="82" t="s">
        <v>6</v>
      </c>
      <c r="B311" s="42">
        <v>12</v>
      </c>
      <c r="C311" s="43">
        <f t="shared" ref="C311:N311" si="45">SUM(C270:C310)</f>
        <v>621</v>
      </c>
      <c r="D311" s="43">
        <f t="shared" si="45"/>
        <v>621</v>
      </c>
      <c r="E311" s="43">
        <f t="shared" si="45"/>
        <v>0</v>
      </c>
      <c r="F311" s="43">
        <f t="shared" si="45"/>
        <v>596</v>
      </c>
      <c r="G311" s="43">
        <f t="shared" si="45"/>
        <v>596</v>
      </c>
      <c r="H311" s="43">
        <f t="shared" si="45"/>
        <v>223</v>
      </c>
      <c r="I311" s="43">
        <f t="shared" si="45"/>
        <v>295</v>
      </c>
      <c r="J311" s="43">
        <f t="shared" si="45"/>
        <v>0</v>
      </c>
      <c r="K311" s="43">
        <f t="shared" si="45"/>
        <v>78</v>
      </c>
      <c r="L311" s="43">
        <f t="shared" si="45"/>
        <v>0</v>
      </c>
      <c r="M311" s="43">
        <f t="shared" si="45"/>
        <v>0</v>
      </c>
      <c r="N311" s="43">
        <f t="shared" si="45"/>
        <v>898750</v>
      </c>
    </row>
    <row r="312" spans="1:14" s="2" customFormat="1" ht="23.25" customHeight="1" x14ac:dyDescent="0.25">
      <c r="A312" s="84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</row>
    <row r="313" spans="1:14" ht="30.75" customHeight="1" thickBot="1" x14ac:dyDescent="0.35">
      <c r="A313" s="94" t="s">
        <v>14</v>
      </c>
      <c r="B313" s="44"/>
      <c r="C313" s="44"/>
      <c r="D313" s="44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1:14" ht="18" customHeight="1" x14ac:dyDescent="0.25">
      <c r="A314" s="80" t="s">
        <v>25</v>
      </c>
      <c r="B314" s="38"/>
      <c r="C314" s="39">
        <v>1</v>
      </c>
      <c r="D314" s="39"/>
      <c r="E314" s="35">
        <v>1</v>
      </c>
      <c r="F314" s="35">
        <v>1</v>
      </c>
      <c r="G314" s="35">
        <v>1</v>
      </c>
      <c r="H314" s="35"/>
      <c r="I314" s="39">
        <v>1</v>
      </c>
      <c r="J314" s="35"/>
      <c r="K314" s="35"/>
      <c r="L314" s="35"/>
      <c r="M314" s="35"/>
      <c r="N314" s="35">
        <v>2000</v>
      </c>
    </row>
    <row r="315" spans="1:14" ht="18" customHeight="1" x14ac:dyDescent="0.25">
      <c r="A315" s="81" t="s">
        <v>26</v>
      </c>
      <c r="B315" s="40"/>
      <c r="C315" s="41">
        <v>127</v>
      </c>
      <c r="D315" s="41">
        <v>119</v>
      </c>
      <c r="E315" s="36">
        <v>8</v>
      </c>
      <c r="F315" s="36">
        <v>127</v>
      </c>
      <c r="G315" s="36">
        <v>127</v>
      </c>
      <c r="H315" s="36"/>
      <c r="I315" s="41">
        <v>108</v>
      </c>
      <c r="J315" s="36">
        <v>3</v>
      </c>
      <c r="K315" s="36">
        <v>19</v>
      </c>
      <c r="L315" s="36"/>
      <c r="M315" s="36"/>
      <c r="N315" s="36">
        <v>130100</v>
      </c>
    </row>
    <row r="316" spans="1:14" ht="18" customHeight="1" x14ac:dyDescent="0.25">
      <c r="A316" s="81" t="s">
        <v>39</v>
      </c>
      <c r="B316" s="40"/>
      <c r="C316" s="41"/>
      <c r="D316" s="41"/>
      <c r="E316" s="36"/>
      <c r="F316" s="36"/>
      <c r="G316" s="36"/>
      <c r="H316" s="36"/>
      <c r="I316" s="41"/>
      <c r="J316" s="36"/>
      <c r="K316" s="36"/>
      <c r="L316" s="36"/>
      <c r="M316" s="36"/>
      <c r="N316" s="36"/>
    </row>
    <row r="317" spans="1:14" ht="18" customHeight="1" x14ac:dyDescent="0.25">
      <c r="A317" s="81" t="s">
        <v>63</v>
      </c>
      <c r="B317" s="40"/>
      <c r="C317" s="41">
        <v>1</v>
      </c>
      <c r="D317" s="41"/>
      <c r="E317" s="36">
        <v>1</v>
      </c>
      <c r="F317" s="36">
        <v>1</v>
      </c>
      <c r="G317" s="36">
        <v>1</v>
      </c>
      <c r="H317" s="36"/>
      <c r="I317" s="41">
        <v>1</v>
      </c>
      <c r="J317" s="36"/>
      <c r="K317" s="36"/>
      <c r="L317" s="36"/>
      <c r="M317" s="36"/>
      <c r="N317" s="36">
        <v>1000</v>
      </c>
    </row>
    <row r="318" spans="1:14" ht="18" customHeight="1" x14ac:dyDescent="0.25">
      <c r="A318" s="81" t="s">
        <v>79</v>
      </c>
      <c r="B318" s="40"/>
      <c r="C318" s="41"/>
      <c r="D318" s="41"/>
      <c r="E318" s="36"/>
      <c r="F318" s="36"/>
      <c r="G318" s="36"/>
      <c r="H318" s="36"/>
      <c r="I318" s="41"/>
      <c r="J318" s="36"/>
      <c r="K318" s="36"/>
      <c r="L318" s="36"/>
      <c r="M318" s="36"/>
      <c r="N318" s="36"/>
    </row>
    <row r="319" spans="1:14" ht="18" customHeight="1" x14ac:dyDescent="0.25">
      <c r="A319" s="81" t="s">
        <v>90</v>
      </c>
      <c r="B319" s="40"/>
      <c r="C319" s="41"/>
      <c r="D319" s="41"/>
      <c r="E319" s="36"/>
      <c r="F319" s="36"/>
      <c r="G319" s="36"/>
      <c r="H319" s="36"/>
      <c r="I319" s="41"/>
      <c r="J319" s="36"/>
      <c r="K319" s="36"/>
      <c r="L319" s="36"/>
      <c r="M319" s="36"/>
      <c r="N319" s="36"/>
    </row>
    <row r="320" spans="1:14" ht="18" customHeight="1" x14ac:dyDescent="0.25">
      <c r="A320" s="81" t="s">
        <v>58</v>
      </c>
      <c r="B320" s="40"/>
      <c r="C320" s="41"/>
      <c r="D320" s="41"/>
      <c r="E320" s="36"/>
      <c r="F320" s="36"/>
      <c r="G320" s="36"/>
      <c r="H320" s="36"/>
      <c r="I320" s="93"/>
      <c r="J320" s="36"/>
      <c r="K320" s="36"/>
      <c r="L320" s="36"/>
      <c r="M320" s="36"/>
      <c r="N320" s="36"/>
    </row>
    <row r="321" spans="1:14" ht="18" customHeight="1" x14ac:dyDescent="0.25">
      <c r="A321" s="81" t="s">
        <v>91</v>
      </c>
      <c r="B321" s="40"/>
      <c r="C321" s="41"/>
      <c r="D321" s="41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ht="18" customHeight="1" x14ac:dyDescent="0.25">
      <c r="A322" s="81" t="s">
        <v>92</v>
      </c>
      <c r="B322" s="40"/>
      <c r="C322" s="41"/>
      <c r="D322" s="41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1:14" ht="18" customHeight="1" x14ac:dyDescent="0.25">
      <c r="A323" s="81" t="s">
        <v>27</v>
      </c>
      <c r="B323" s="40"/>
      <c r="C323" s="41"/>
      <c r="D323" s="41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ht="18" customHeight="1" x14ac:dyDescent="0.25">
      <c r="A324" s="81" t="s">
        <v>28</v>
      </c>
      <c r="B324" s="40"/>
      <c r="C324" s="41"/>
      <c r="D324" s="41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1:14" ht="18" customHeight="1" x14ac:dyDescent="0.25">
      <c r="A325" s="81" t="s">
        <v>29</v>
      </c>
      <c r="B325" s="40"/>
      <c r="C325" s="41"/>
      <c r="D325" s="41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ht="18" customHeight="1" x14ac:dyDescent="0.25">
      <c r="A326" s="81" t="s">
        <v>62</v>
      </c>
      <c r="B326" s="40"/>
      <c r="C326" s="41"/>
      <c r="D326" s="41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ht="18" customHeight="1" x14ac:dyDescent="0.25">
      <c r="A327" s="81" t="s">
        <v>103</v>
      </c>
      <c r="B327" s="40"/>
      <c r="C327" s="41"/>
      <c r="D327" s="41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ht="18" customHeight="1" x14ac:dyDescent="0.25">
      <c r="A328" s="81" t="s">
        <v>115</v>
      </c>
      <c r="B328" s="40"/>
      <c r="C328" s="41"/>
      <c r="D328" s="41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1:14" ht="18" customHeight="1" x14ac:dyDescent="0.25">
      <c r="A329" s="81" t="s">
        <v>47</v>
      </c>
      <c r="B329" s="40"/>
      <c r="C329" s="41"/>
      <c r="D329" s="41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1:14" ht="18" customHeight="1" x14ac:dyDescent="0.25">
      <c r="A330" s="81" t="s">
        <v>48</v>
      </c>
      <c r="B330" s="40"/>
      <c r="C330" s="41"/>
      <c r="D330" s="41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 spans="1:14" ht="18" customHeight="1" x14ac:dyDescent="0.25">
      <c r="A331" s="81" t="s">
        <v>49</v>
      </c>
      <c r="B331" s="40"/>
      <c r="C331" s="41"/>
      <c r="D331" s="41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 spans="1:14" s="2" customFormat="1" ht="18" customHeight="1" x14ac:dyDescent="0.25">
      <c r="A332" s="81" t="s">
        <v>93</v>
      </c>
      <c r="B332" s="40"/>
      <c r="C332" s="41"/>
      <c r="D332" s="41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 spans="1:14" s="2" customFormat="1" ht="18" customHeight="1" x14ac:dyDescent="0.25">
      <c r="A333" s="81" t="s">
        <v>50</v>
      </c>
      <c r="B333" s="40"/>
      <c r="C333" s="41"/>
      <c r="D333" s="41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 spans="1:14" s="2" customFormat="1" ht="18" customHeight="1" x14ac:dyDescent="0.25">
      <c r="A334" s="81" t="s">
        <v>51</v>
      </c>
      <c r="B334" s="40"/>
      <c r="C334" s="41"/>
      <c r="D334" s="41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 spans="1:14" s="2" customFormat="1" ht="18" customHeight="1" x14ac:dyDescent="0.25">
      <c r="A335" s="81" t="s">
        <v>104</v>
      </c>
      <c r="B335" s="40"/>
      <c r="C335" s="41"/>
      <c r="D335" s="41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 spans="1:14" s="2" customFormat="1" ht="18" customHeight="1" x14ac:dyDescent="0.25">
      <c r="A336" s="81" t="s">
        <v>59</v>
      </c>
      <c r="B336" s="40"/>
      <c r="C336" s="41">
        <v>84</v>
      </c>
      <c r="D336" s="41">
        <v>84</v>
      </c>
      <c r="E336" s="36"/>
      <c r="F336" s="36">
        <v>84</v>
      </c>
      <c r="G336" s="36">
        <v>84</v>
      </c>
      <c r="H336" s="36"/>
      <c r="I336" s="36">
        <v>82</v>
      </c>
      <c r="J336" s="36">
        <v>2</v>
      </c>
      <c r="K336" s="36">
        <v>2</v>
      </c>
      <c r="L336" s="36"/>
      <c r="M336" s="36"/>
      <c r="N336" s="36">
        <v>327000</v>
      </c>
    </row>
    <row r="337" spans="1:14" s="2" customFormat="1" ht="18" customHeight="1" x14ac:dyDescent="0.25">
      <c r="A337" s="81" t="s">
        <v>94</v>
      </c>
      <c r="B337" s="40"/>
      <c r="C337" s="41"/>
      <c r="D337" s="41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 spans="1:14" s="2" customFormat="1" ht="18" customHeight="1" x14ac:dyDescent="0.25">
      <c r="A338" s="81" t="s">
        <v>125</v>
      </c>
      <c r="B338" s="40"/>
      <c r="C338" s="41"/>
      <c r="D338" s="41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 spans="1:14" s="2" customFormat="1" ht="18" customHeight="1" x14ac:dyDescent="0.25">
      <c r="A339" s="81" t="s">
        <v>126</v>
      </c>
      <c r="B339" s="40"/>
      <c r="C339" s="41"/>
      <c r="D339" s="41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 spans="1:14" s="2" customFormat="1" ht="18" customHeight="1" x14ac:dyDescent="0.25">
      <c r="A340" s="81" t="s">
        <v>60</v>
      </c>
      <c r="B340" s="40"/>
      <c r="C340" s="41"/>
      <c r="D340" s="41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 spans="1:14" s="2" customFormat="1" ht="18" customHeight="1" x14ac:dyDescent="0.25">
      <c r="A341" s="81" t="s">
        <v>105</v>
      </c>
      <c r="B341" s="40"/>
      <c r="C341" s="41"/>
      <c r="D341" s="41"/>
      <c r="E341" s="36"/>
      <c r="F341" s="36"/>
      <c r="G341" s="36"/>
      <c r="H341" s="36"/>
      <c r="I341" s="36"/>
      <c r="J341" s="36"/>
      <c r="K341" s="36"/>
      <c r="L341" s="36"/>
      <c r="M341" s="36"/>
      <c r="N341" s="36"/>
    </row>
    <row r="342" spans="1:14" s="2" customFormat="1" ht="18" customHeight="1" x14ac:dyDescent="0.25">
      <c r="A342" s="81" t="s">
        <v>106</v>
      </c>
      <c r="B342" s="40"/>
      <c r="C342" s="41"/>
      <c r="D342" s="41"/>
      <c r="E342" s="36"/>
      <c r="F342" s="36"/>
      <c r="G342" s="36"/>
      <c r="H342" s="36"/>
      <c r="I342" s="36"/>
      <c r="J342" s="36"/>
      <c r="K342" s="36"/>
      <c r="L342" s="36"/>
      <c r="M342" s="36"/>
      <c r="N342" s="36"/>
    </row>
    <row r="343" spans="1:14" s="2" customFormat="1" ht="18" customHeight="1" x14ac:dyDescent="0.25">
      <c r="A343" s="81" t="s">
        <v>117</v>
      </c>
      <c r="B343" s="40"/>
      <c r="C343" s="41">
        <v>1</v>
      </c>
      <c r="D343" s="41">
        <v>1</v>
      </c>
      <c r="E343" s="36"/>
      <c r="F343" s="36">
        <v>1</v>
      </c>
      <c r="G343" s="36">
        <v>1</v>
      </c>
      <c r="H343" s="36"/>
      <c r="I343" s="36">
        <v>1</v>
      </c>
      <c r="J343" s="36"/>
      <c r="K343" s="36"/>
      <c r="L343" s="36"/>
      <c r="M343" s="36"/>
      <c r="N343" s="36">
        <v>20000</v>
      </c>
    </row>
    <row r="344" spans="1:14" s="2" customFormat="1" ht="18" customHeight="1" x14ac:dyDescent="0.25">
      <c r="A344" s="81" t="s">
        <v>61</v>
      </c>
      <c r="B344" s="40"/>
      <c r="C344" s="41"/>
      <c r="D344" s="41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 spans="1:14" s="2" customFormat="1" ht="18" customHeight="1" x14ac:dyDescent="0.25">
      <c r="A345" s="81" t="s">
        <v>77</v>
      </c>
      <c r="B345" s="40"/>
      <c r="C345" s="41"/>
      <c r="D345" s="41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 spans="1:14" s="2" customFormat="1" ht="18" customHeight="1" x14ac:dyDescent="0.25">
      <c r="A346" s="81" t="s">
        <v>81</v>
      </c>
      <c r="B346" s="40"/>
      <c r="C346" s="41">
        <v>1</v>
      </c>
      <c r="D346" s="41">
        <v>1</v>
      </c>
      <c r="E346" s="36"/>
      <c r="F346" s="36">
        <v>1</v>
      </c>
      <c r="G346" s="36">
        <v>1</v>
      </c>
      <c r="H346" s="36"/>
      <c r="I346" s="36">
        <v>1</v>
      </c>
      <c r="J346" s="36"/>
      <c r="K346" s="36"/>
      <c r="L346" s="36"/>
      <c r="M346" s="36"/>
      <c r="N346" s="36">
        <v>10000</v>
      </c>
    </row>
    <row r="347" spans="1:14" s="2" customFormat="1" ht="18" customHeight="1" x14ac:dyDescent="0.25">
      <c r="A347" s="81" t="s">
        <v>82</v>
      </c>
      <c r="B347" s="40"/>
      <c r="C347" s="41"/>
      <c r="D347" s="41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 spans="1:14" s="2" customFormat="1" ht="18" customHeight="1" x14ac:dyDescent="0.25">
      <c r="A348" s="81" t="s">
        <v>113</v>
      </c>
      <c r="B348" s="40"/>
      <c r="C348" s="41"/>
      <c r="D348" s="41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 spans="1:14" s="2" customFormat="1" ht="18" customHeight="1" x14ac:dyDescent="0.25">
      <c r="A349" s="81" t="s">
        <v>95</v>
      </c>
      <c r="B349" s="40"/>
      <c r="C349" s="41"/>
      <c r="D349" s="41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 spans="1:14" s="2" customFormat="1" ht="18" customHeight="1" x14ac:dyDescent="0.25">
      <c r="A350" s="81" t="s">
        <v>30</v>
      </c>
      <c r="B350" s="40"/>
      <c r="C350" s="41"/>
      <c r="D350" s="41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 spans="1:14" s="2" customFormat="1" ht="18" customHeight="1" x14ac:dyDescent="0.25">
      <c r="A351" s="81" t="s">
        <v>33</v>
      </c>
      <c r="B351" s="40"/>
      <c r="C351" s="41"/>
      <c r="D351" s="41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 spans="1:14" ht="18" customHeight="1" x14ac:dyDescent="0.25">
      <c r="A352" s="81" t="s">
        <v>52</v>
      </c>
      <c r="B352" s="40"/>
      <c r="C352" s="41"/>
      <c r="D352" s="41"/>
      <c r="E352" s="36"/>
      <c r="F352" s="36"/>
      <c r="G352" s="36"/>
      <c r="H352" s="36"/>
      <c r="I352" s="36"/>
      <c r="J352" s="36"/>
      <c r="K352" s="36"/>
      <c r="L352" s="36"/>
      <c r="M352" s="36"/>
      <c r="N352" s="36"/>
    </row>
    <row r="353" spans="1:14" ht="18" customHeight="1" x14ac:dyDescent="0.25">
      <c r="A353" s="81" t="s">
        <v>116</v>
      </c>
      <c r="B353" s="40"/>
      <c r="C353" s="41"/>
      <c r="D353" s="41"/>
      <c r="E353" s="36"/>
      <c r="F353" s="36"/>
      <c r="G353" s="36"/>
      <c r="H353" s="36"/>
      <c r="I353" s="36"/>
      <c r="J353" s="36"/>
      <c r="K353" s="36"/>
      <c r="L353" s="36"/>
      <c r="M353" s="36"/>
      <c r="N353" s="36"/>
    </row>
    <row r="354" spans="1:14" ht="18" customHeight="1" x14ac:dyDescent="0.25">
      <c r="A354" s="81" t="s">
        <v>31</v>
      </c>
      <c r="B354" s="40"/>
      <c r="C354" s="41"/>
      <c r="D354" s="41"/>
      <c r="E354" s="36"/>
      <c r="F354" s="36"/>
      <c r="G354" s="36"/>
      <c r="H354" s="36"/>
      <c r="I354" s="36"/>
      <c r="J354" s="36"/>
      <c r="K354" s="36"/>
      <c r="L354" s="36"/>
      <c r="M354" s="36"/>
      <c r="N354" s="36"/>
    </row>
    <row r="355" spans="1:14" ht="18" customHeight="1" thickBot="1" x14ac:dyDescent="0.3">
      <c r="A355" s="82" t="s">
        <v>6</v>
      </c>
      <c r="B355" s="42">
        <v>12</v>
      </c>
      <c r="C355" s="43">
        <f t="shared" ref="C355:N355" si="46">SUM(C314:C354)</f>
        <v>215</v>
      </c>
      <c r="D355" s="43">
        <f t="shared" si="46"/>
        <v>205</v>
      </c>
      <c r="E355" s="43">
        <f t="shared" si="46"/>
        <v>10</v>
      </c>
      <c r="F355" s="43">
        <f t="shared" si="46"/>
        <v>215</v>
      </c>
      <c r="G355" s="43">
        <f t="shared" si="46"/>
        <v>215</v>
      </c>
      <c r="H355" s="43">
        <f t="shared" si="46"/>
        <v>0</v>
      </c>
      <c r="I355" s="43">
        <f t="shared" si="46"/>
        <v>194</v>
      </c>
      <c r="J355" s="43">
        <f t="shared" si="46"/>
        <v>5</v>
      </c>
      <c r="K355" s="43">
        <f t="shared" si="46"/>
        <v>21</v>
      </c>
      <c r="L355" s="43">
        <f t="shared" si="46"/>
        <v>0</v>
      </c>
      <c r="M355" s="43">
        <f t="shared" si="46"/>
        <v>0</v>
      </c>
      <c r="N355" s="43">
        <f t="shared" si="46"/>
        <v>490100</v>
      </c>
    </row>
    <row r="356" spans="1:14" ht="18" customHeight="1" x14ac:dyDescent="0.25">
      <c r="A356" s="84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</row>
    <row r="357" spans="1:14" ht="18" customHeight="1" thickBot="1" x14ac:dyDescent="0.35">
      <c r="A357" s="94" t="s">
        <v>15</v>
      </c>
      <c r="B357" s="44"/>
      <c r="C357" s="44"/>
      <c r="D357" s="44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1:14" ht="18" customHeight="1" x14ac:dyDescent="0.25">
      <c r="A358" s="80" t="s">
        <v>25</v>
      </c>
      <c r="B358" s="38"/>
      <c r="C358" s="39">
        <v>2</v>
      </c>
      <c r="D358" s="39"/>
      <c r="E358" s="35">
        <v>2</v>
      </c>
      <c r="F358" s="35">
        <v>2</v>
      </c>
      <c r="G358" s="35">
        <v>2</v>
      </c>
      <c r="H358" s="35"/>
      <c r="I358" s="35">
        <v>1</v>
      </c>
      <c r="J358" s="35"/>
      <c r="K358" s="35">
        <v>1</v>
      </c>
      <c r="L358" s="35"/>
      <c r="M358" s="35"/>
      <c r="N358" s="35">
        <v>2000</v>
      </c>
    </row>
    <row r="359" spans="1:14" ht="18" customHeight="1" x14ac:dyDescent="0.25">
      <c r="A359" s="81" t="s">
        <v>26</v>
      </c>
      <c r="B359" s="40"/>
      <c r="C359" s="41">
        <v>105</v>
      </c>
      <c r="D359" s="41">
        <v>103</v>
      </c>
      <c r="E359" s="36">
        <v>4</v>
      </c>
      <c r="F359" s="36">
        <v>106</v>
      </c>
      <c r="G359" s="36">
        <v>106</v>
      </c>
      <c r="H359" s="36"/>
      <c r="I359" s="36">
        <v>105</v>
      </c>
      <c r="J359" s="36"/>
      <c r="K359" s="36">
        <v>1</v>
      </c>
      <c r="L359" s="36"/>
      <c r="M359" s="36"/>
      <c r="N359" s="36">
        <v>163400</v>
      </c>
    </row>
    <row r="360" spans="1:14" ht="18" customHeight="1" x14ac:dyDescent="0.25">
      <c r="A360" s="81" t="s">
        <v>39</v>
      </c>
      <c r="B360" s="40"/>
      <c r="C360" s="41"/>
      <c r="D360" s="41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 spans="1:14" ht="18" customHeight="1" x14ac:dyDescent="0.25">
      <c r="A361" s="81" t="s">
        <v>63</v>
      </c>
      <c r="B361" s="40"/>
      <c r="C361" s="41"/>
      <c r="D361" s="41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 spans="1:14" ht="18" customHeight="1" x14ac:dyDescent="0.25">
      <c r="A362" s="81" t="s">
        <v>79</v>
      </c>
      <c r="B362" s="40"/>
      <c r="C362" s="41"/>
      <c r="D362" s="41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 spans="1:14" ht="18" customHeight="1" x14ac:dyDescent="0.25">
      <c r="A363" s="81" t="s">
        <v>90</v>
      </c>
      <c r="B363" s="40"/>
      <c r="C363" s="41"/>
      <c r="D363" s="41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 spans="1:14" ht="18" customHeight="1" x14ac:dyDescent="0.25">
      <c r="A364" s="81" t="s">
        <v>58</v>
      </c>
      <c r="B364" s="40"/>
      <c r="C364" s="41"/>
      <c r="D364" s="41"/>
      <c r="E364" s="36"/>
      <c r="F364" s="36"/>
      <c r="G364" s="36"/>
      <c r="H364" s="36"/>
      <c r="I364" s="36"/>
      <c r="J364" s="36"/>
      <c r="K364" s="36"/>
      <c r="L364" s="36"/>
      <c r="M364" s="36"/>
      <c r="N364" s="36"/>
    </row>
    <row r="365" spans="1:14" ht="18" customHeight="1" x14ac:dyDescent="0.25">
      <c r="A365" s="81" t="s">
        <v>91</v>
      </c>
      <c r="B365" s="40"/>
      <c r="C365" s="41"/>
      <c r="D365" s="41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 spans="1:14" ht="18" customHeight="1" x14ac:dyDescent="0.25">
      <c r="A366" s="81" t="s">
        <v>92</v>
      </c>
      <c r="B366" s="40"/>
      <c r="C366" s="41"/>
      <c r="D366" s="41"/>
      <c r="E366" s="36"/>
      <c r="F366" s="36"/>
      <c r="G366" s="36"/>
      <c r="H366" s="36"/>
      <c r="I366" s="36"/>
      <c r="J366" s="36"/>
      <c r="K366" s="36"/>
      <c r="L366" s="36"/>
      <c r="M366" s="36"/>
      <c r="N366" s="36"/>
    </row>
    <row r="367" spans="1:14" ht="18" customHeight="1" x14ac:dyDescent="0.25">
      <c r="A367" s="81" t="s">
        <v>27</v>
      </c>
      <c r="B367" s="40"/>
      <c r="C367" s="41"/>
      <c r="D367" s="41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 spans="1:14" ht="18" customHeight="1" x14ac:dyDescent="0.25">
      <c r="A368" s="81" t="s">
        <v>28</v>
      </c>
      <c r="B368" s="40"/>
      <c r="C368" s="41"/>
      <c r="D368" s="41"/>
      <c r="E368" s="36"/>
      <c r="F368" s="36"/>
      <c r="G368" s="36"/>
      <c r="H368" s="36"/>
      <c r="I368" s="36"/>
      <c r="J368" s="36"/>
      <c r="K368" s="36"/>
      <c r="L368" s="36"/>
      <c r="M368" s="36"/>
      <c r="N368" s="36"/>
    </row>
    <row r="369" spans="1:14" ht="18" customHeight="1" x14ac:dyDescent="0.25">
      <c r="A369" s="81" t="s">
        <v>29</v>
      </c>
      <c r="B369" s="40"/>
      <c r="C369" s="41"/>
      <c r="D369" s="41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 spans="1:14" ht="18" customHeight="1" x14ac:dyDescent="0.25">
      <c r="A370" s="81" t="s">
        <v>62</v>
      </c>
      <c r="B370" s="40"/>
      <c r="C370" s="41"/>
      <c r="D370" s="41"/>
      <c r="E370" s="36"/>
      <c r="F370" s="36"/>
      <c r="G370" s="36"/>
      <c r="H370" s="36"/>
      <c r="I370" s="36"/>
      <c r="J370" s="36"/>
      <c r="K370" s="36"/>
      <c r="L370" s="36"/>
      <c r="M370" s="36"/>
      <c r="N370" s="36"/>
    </row>
    <row r="371" spans="1:14" ht="18" customHeight="1" x14ac:dyDescent="0.25">
      <c r="A371" s="81" t="s">
        <v>103</v>
      </c>
      <c r="B371" s="40"/>
      <c r="C371" s="41"/>
      <c r="D371" s="41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 spans="1:14" ht="18" customHeight="1" x14ac:dyDescent="0.25">
      <c r="A372" s="81" t="s">
        <v>115</v>
      </c>
      <c r="B372" s="40"/>
      <c r="C372" s="41"/>
      <c r="D372" s="41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 spans="1:14" s="2" customFormat="1" ht="18" customHeight="1" x14ac:dyDescent="0.25">
      <c r="A373" s="81" t="s">
        <v>47</v>
      </c>
      <c r="B373" s="40"/>
      <c r="C373" s="41">
        <v>3</v>
      </c>
      <c r="D373" s="41">
        <v>3</v>
      </c>
      <c r="E373" s="36"/>
      <c r="F373" s="36">
        <v>3</v>
      </c>
      <c r="G373" s="36">
        <v>3</v>
      </c>
      <c r="H373" s="36"/>
      <c r="I373" s="36">
        <v>2</v>
      </c>
      <c r="J373" s="36"/>
      <c r="K373" s="36">
        <v>1</v>
      </c>
      <c r="L373" s="36"/>
      <c r="M373" s="36"/>
      <c r="N373" s="36">
        <v>1000</v>
      </c>
    </row>
    <row r="374" spans="1:14" s="2" customFormat="1" ht="18" customHeight="1" x14ac:dyDescent="0.25">
      <c r="A374" s="81" t="s">
        <v>48</v>
      </c>
      <c r="B374" s="40"/>
      <c r="C374" s="41"/>
      <c r="D374" s="41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 spans="1:14" s="2" customFormat="1" ht="18" customHeight="1" x14ac:dyDescent="0.25">
      <c r="A375" s="81" t="s">
        <v>49</v>
      </c>
      <c r="B375" s="40"/>
      <c r="C375" s="41"/>
      <c r="D375" s="41"/>
      <c r="E375" s="36"/>
      <c r="F375" s="36"/>
      <c r="G375" s="36"/>
      <c r="H375" s="36"/>
      <c r="I375" s="36"/>
      <c r="J375" s="36"/>
      <c r="K375" s="36"/>
      <c r="L375" s="36"/>
      <c r="M375" s="36"/>
      <c r="N375" s="36"/>
    </row>
    <row r="376" spans="1:14" s="2" customFormat="1" ht="18" customHeight="1" x14ac:dyDescent="0.25">
      <c r="A376" s="81" t="s">
        <v>93</v>
      </c>
      <c r="B376" s="40"/>
      <c r="C376" s="41"/>
      <c r="D376" s="41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 spans="1:14" s="2" customFormat="1" ht="18" customHeight="1" x14ac:dyDescent="0.25">
      <c r="A377" s="81" t="s">
        <v>50</v>
      </c>
      <c r="B377" s="40"/>
      <c r="C377" s="41"/>
      <c r="D377" s="41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 spans="1:14" s="2" customFormat="1" ht="18" customHeight="1" x14ac:dyDescent="0.25">
      <c r="A378" s="81" t="s">
        <v>51</v>
      </c>
      <c r="B378" s="40"/>
      <c r="C378" s="41"/>
      <c r="D378" s="41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 spans="1:14" s="2" customFormat="1" ht="18" customHeight="1" x14ac:dyDescent="0.25">
      <c r="A379" s="81" t="s">
        <v>104</v>
      </c>
      <c r="B379" s="40"/>
      <c r="C379" s="41"/>
      <c r="D379" s="41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 spans="1:14" s="2" customFormat="1" ht="18" customHeight="1" x14ac:dyDescent="0.25">
      <c r="A380" s="81" t="s">
        <v>59</v>
      </c>
      <c r="B380" s="40"/>
      <c r="C380" s="41">
        <v>26</v>
      </c>
      <c r="D380" s="41">
        <v>26</v>
      </c>
      <c r="E380" s="36"/>
      <c r="F380" s="36">
        <v>26</v>
      </c>
      <c r="G380" s="36">
        <v>26</v>
      </c>
      <c r="H380" s="36"/>
      <c r="I380" s="36">
        <v>26</v>
      </c>
      <c r="J380" s="36"/>
      <c r="K380" s="36"/>
      <c r="L380" s="36"/>
      <c r="M380" s="36"/>
      <c r="N380" s="36">
        <v>79500</v>
      </c>
    </row>
    <row r="381" spans="1:14" s="2" customFormat="1" ht="18" customHeight="1" x14ac:dyDescent="0.25">
      <c r="A381" s="81" t="s">
        <v>94</v>
      </c>
      <c r="B381" s="40"/>
      <c r="C381" s="41"/>
      <c r="D381" s="41"/>
      <c r="E381" s="36"/>
      <c r="F381" s="36"/>
      <c r="G381" s="36"/>
      <c r="H381" s="36"/>
      <c r="I381" s="36"/>
      <c r="J381" s="36"/>
      <c r="K381" s="36"/>
      <c r="L381" s="36"/>
      <c r="M381" s="36"/>
      <c r="N381" s="36"/>
    </row>
    <row r="382" spans="1:14" s="2" customFormat="1" ht="18" customHeight="1" x14ac:dyDescent="0.25">
      <c r="A382" s="81" t="s">
        <v>125</v>
      </c>
      <c r="B382" s="40"/>
      <c r="C382" s="41"/>
      <c r="D382" s="41"/>
      <c r="E382" s="36"/>
      <c r="F382" s="36"/>
      <c r="G382" s="36"/>
      <c r="H382" s="36"/>
      <c r="I382" s="36"/>
      <c r="J382" s="36"/>
      <c r="K382" s="36"/>
      <c r="L382" s="36"/>
      <c r="M382" s="36"/>
      <c r="N382" s="36"/>
    </row>
    <row r="383" spans="1:14" s="2" customFormat="1" ht="18" customHeight="1" x14ac:dyDescent="0.25">
      <c r="A383" s="81" t="s">
        <v>126</v>
      </c>
      <c r="B383" s="40"/>
      <c r="C383" s="41"/>
      <c r="D383" s="41"/>
      <c r="E383" s="36"/>
      <c r="F383" s="36"/>
      <c r="G383" s="36"/>
      <c r="H383" s="36"/>
      <c r="I383" s="36"/>
      <c r="J383" s="36"/>
      <c r="K383" s="36"/>
      <c r="L383" s="36"/>
      <c r="M383" s="36"/>
      <c r="N383" s="36"/>
    </row>
    <row r="384" spans="1:14" s="2" customFormat="1" ht="18" customHeight="1" x14ac:dyDescent="0.25">
      <c r="A384" s="81" t="s">
        <v>60</v>
      </c>
      <c r="B384" s="40"/>
      <c r="C384" s="41"/>
      <c r="D384" s="41"/>
      <c r="E384" s="36"/>
      <c r="F384" s="36"/>
      <c r="G384" s="36"/>
      <c r="H384" s="36"/>
      <c r="I384" s="36"/>
      <c r="J384" s="36"/>
      <c r="K384" s="36"/>
      <c r="L384" s="36"/>
      <c r="M384" s="36"/>
      <c r="N384" s="36"/>
    </row>
    <row r="385" spans="1:15" s="2" customFormat="1" ht="18" customHeight="1" x14ac:dyDescent="0.25">
      <c r="A385" s="81" t="s">
        <v>105</v>
      </c>
      <c r="B385" s="40"/>
      <c r="C385" s="41"/>
      <c r="D385" s="41"/>
      <c r="E385" s="36"/>
      <c r="F385" s="36"/>
      <c r="G385" s="36"/>
      <c r="H385" s="36"/>
      <c r="I385" s="36"/>
      <c r="J385" s="36"/>
      <c r="K385" s="36"/>
      <c r="L385" s="36"/>
      <c r="M385" s="36"/>
      <c r="N385" s="36"/>
    </row>
    <row r="386" spans="1:15" s="2" customFormat="1" ht="18" customHeight="1" x14ac:dyDescent="0.25">
      <c r="A386" s="81" t="s">
        <v>106</v>
      </c>
      <c r="B386" s="40"/>
      <c r="C386" s="41"/>
      <c r="D386" s="41"/>
      <c r="E386" s="36"/>
      <c r="F386" s="36"/>
      <c r="G386" s="36"/>
      <c r="H386" s="36"/>
      <c r="I386" s="36"/>
      <c r="J386" s="36"/>
      <c r="K386" s="36"/>
      <c r="L386" s="36"/>
      <c r="M386" s="36"/>
      <c r="N386" s="36"/>
    </row>
    <row r="387" spans="1:15" s="2" customFormat="1" ht="18" customHeight="1" x14ac:dyDescent="0.25">
      <c r="A387" s="81" t="s">
        <v>117</v>
      </c>
      <c r="B387" s="40"/>
      <c r="C387" s="41"/>
      <c r="D387" s="41"/>
      <c r="E387" s="36"/>
      <c r="F387" s="36"/>
      <c r="G387" s="36"/>
      <c r="H387" s="36"/>
      <c r="I387" s="36"/>
      <c r="J387" s="36"/>
      <c r="K387" s="36"/>
      <c r="L387" s="36"/>
      <c r="M387" s="36"/>
      <c r="N387" s="36"/>
    </row>
    <row r="388" spans="1:15" s="2" customFormat="1" ht="18" customHeight="1" x14ac:dyDescent="0.25">
      <c r="A388" s="81" t="s">
        <v>61</v>
      </c>
      <c r="B388" s="40"/>
      <c r="C388" s="41"/>
      <c r="D388" s="41"/>
      <c r="E388" s="36"/>
      <c r="F388" s="36"/>
      <c r="G388" s="36"/>
      <c r="H388" s="36"/>
      <c r="I388" s="36"/>
      <c r="J388" s="36"/>
      <c r="K388" s="36"/>
      <c r="L388" s="36"/>
      <c r="M388" s="36"/>
      <c r="N388" s="36"/>
    </row>
    <row r="389" spans="1:15" s="2" customFormat="1" ht="18" customHeight="1" x14ac:dyDescent="0.25">
      <c r="A389" s="81" t="s">
        <v>77</v>
      </c>
      <c r="B389" s="40"/>
      <c r="C389" s="41"/>
      <c r="D389" s="41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 spans="1:15" s="2" customFormat="1" ht="18" customHeight="1" x14ac:dyDescent="0.25">
      <c r="A390" s="81" t="s">
        <v>81</v>
      </c>
      <c r="B390" s="40"/>
      <c r="C390" s="41"/>
      <c r="D390" s="41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 spans="1:15" s="2" customFormat="1" ht="18" customHeight="1" x14ac:dyDescent="0.25">
      <c r="A391" s="81" t="s">
        <v>82</v>
      </c>
      <c r="B391" s="40"/>
      <c r="C391" s="41"/>
      <c r="D391" s="41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 spans="1:15" s="2" customFormat="1" ht="18" customHeight="1" x14ac:dyDescent="0.25">
      <c r="A392" s="81" t="s">
        <v>113</v>
      </c>
      <c r="B392" s="40"/>
      <c r="C392" s="41"/>
      <c r="D392" s="41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 spans="1:15" ht="18" customHeight="1" x14ac:dyDescent="0.25">
      <c r="A393" s="81" t="s">
        <v>95</v>
      </c>
      <c r="B393" s="40"/>
      <c r="C393" s="41"/>
      <c r="D393" s="41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48"/>
    </row>
    <row r="394" spans="1:15" ht="18" customHeight="1" x14ac:dyDescent="0.25">
      <c r="A394" s="81" t="s">
        <v>30</v>
      </c>
      <c r="B394" s="40"/>
      <c r="C394" s="41"/>
      <c r="D394" s="41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 spans="1:15" ht="18" customHeight="1" x14ac:dyDescent="0.25">
      <c r="A395" s="81" t="s">
        <v>33</v>
      </c>
      <c r="B395" s="40"/>
      <c r="C395" s="41"/>
      <c r="D395" s="41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 spans="1:15" ht="18" customHeight="1" x14ac:dyDescent="0.25">
      <c r="A396" s="81" t="s">
        <v>52</v>
      </c>
      <c r="B396" s="40"/>
      <c r="C396" s="41"/>
      <c r="D396" s="41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 spans="1:15" ht="18" customHeight="1" x14ac:dyDescent="0.25">
      <c r="A397" s="81" t="s">
        <v>116</v>
      </c>
      <c r="B397" s="40"/>
      <c r="C397" s="41"/>
      <c r="D397" s="41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 spans="1:15" ht="18" customHeight="1" x14ac:dyDescent="0.25">
      <c r="A398" s="81" t="s">
        <v>31</v>
      </c>
      <c r="B398" s="40"/>
      <c r="C398" s="41"/>
      <c r="D398" s="41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 spans="1:15" ht="18" customHeight="1" thickBot="1" x14ac:dyDescent="0.3">
      <c r="A399" s="82" t="s">
        <v>6</v>
      </c>
      <c r="B399" s="42">
        <v>13</v>
      </c>
      <c r="C399" s="43">
        <f t="shared" ref="C399:N399" si="47">SUM(C358:C398)</f>
        <v>136</v>
      </c>
      <c r="D399" s="43">
        <f t="shared" si="47"/>
        <v>132</v>
      </c>
      <c r="E399" s="43">
        <f t="shared" si="47"/>
        <v>6</v>
      </c>
      <c r="F399" s="43">
        <f t="shared" si="47"/>
        <v>137</v>
      </c>
      <c r="G399" s="43">
        <f t="shared" si="47"/>
        <v>137</v>
      </c>
      <c r="H399" s="43">
        <f t="shared" si="47"/>
        <v>0</v>
      </c>
      <c r="I399" s="43">
        <f t="shared" si="47"/>
        <v>134</v>
      </c>
      <c r="J399" s="43">
        <f t="shared" si="47"/>
        <v>0</v>
      </c>
      <c r="K399" s="43">
        <f t="shared" si="47"/>
        <v>3</v>
      </c>
      <c r="L399" s="43">
        <f t="shared" si="47"/>
        <v>0</v>
      </c>
      <c r="M399" s="43">
        <f t="shared" si="47"/>
        <v>0</v>
      </c>
      <c r="N399" s="43">
        <f t="shared" si="47"/>
        <v>245900</v>
      </c>
    </row>
    <row r="400" spans="1:15" ht="18" customHeight="1" x14ac:dyDescent="0.25">
      <c r="A400" s="84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</row>
    <row r="401" spans="1:14" ht="25.5" customHeight="1" thickBot="1" x14ac:dyDescent="0.35">
      <c r="A401" s="94" t="s">
        <v>16</v>
      </c>
      <c r="B401" s="44"/>
      <c r="C401" s="44"/>
      <c r="D401" s="44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1:14" ht="18" customHeight="1" x14ac:dyDescent="0.25">
      <c r="A402" s="80" t="s">
        <v>25</v>
      </c>
      <c r="B402" s="38"/>
      <c r="C402" s="39">
        <v>1</v>
      </c>
      <c r="D402" s="39"/>
      <c r="E402" s="35">
        <v>1</v>
      </c>
      <c r="F402" s="35">
        <v>1</v>
      </c>
      <c r="G402" s="35">
        <v>1</v>
      </c>
      <c r="H402" s="35"/>
      <c r="I402" s="35">
        <v>1</v>
      </c>
      <c r="J402" s="35"/>
      <c r="K402" s="35"/>
      <c r="L402" s="35"/>
      <c r="M402" s="35"/>
      <c r="N402" s="35">
        <v>2000</v>
      </c>
    </row>
    <row r="403" spans="1:14" ht="18" customHeight="1" x14ac:dyDescent="0.25">
      <c r="A403" s="81" t="s">
        <v>26</v>
      </c>
      <c r="B403" s="40"/>
      <c r="C403" s="41">
        <v>18</v>
      </c>
      <c r="D403" s="41"/>
      <c r="E403" s="36">
        <v>18</v>
      </c>
      <c r="F403" s="36">
        <v>18</v>
      </c>
      <c r="G403" s="36">
        <v>15</v>
      </c>
      <c r="H403" s="36"/>
      <c r="I403" s="36">
        <v>11</v>
      </c>
      <c r="J403" s="36"/>
      <c r="K403" s="36">
        <v>4</v>
      </c>
      <c r="L403" s="36"/>
      <c r="M403" s="36"/>
      <c r="N403" s="36">
        <v>15000</v>
      </c>
    </row>
    <row r="404" spans="1:14" ht="18" customHeight="1" x14ac:dyDescent="0.25">
      <c r="A404" s="81" t="s">
        <v>39</v>
      </c>
      <c r="B404" s="40"/>
      <c r="C404" s="41">
        <v>16</v>
      </c>
      <c r="D404" s="41"/>
      <c r="E404" s="36">
        <v>16</v>
      </c>
      <c r="F404" s="36">
        <v>16</v>
      </c>
      <c r="G404" s="36">
        <v>16</v>
      </c>
      <c r="H404" s="36">
        <v>2</v>
      </c>
      <c r="I404" s="36">
        <v>14</v>
      </c>
      <c r="J404" s="36"/>
      <c r="K404" s="36"/>
      <c r="L404" s="36"/>
      <c r="M404" s="36"/>
      <c r="N404" s="36">
        <v>14000</v>
      </c>
    </row>
    <row r="405" spans="1:14" ht="18" customHeight="1" x14ac:dyDescent="0.25">
      <c r="A405" s="81" t="s">
        <v>63</v>
      </c>
      <c r="B405" s="40"/>
      <c r="C405" s="41"/>
      <c r="D405" s="41"/>
      <c r="E405" s="36"/>
      <c r="F405" s="36"/>
      <c r="G405" s="36"/>
      <c r="H405" s="36"/>
      <c r="I405" s="36"/>
      <c r="J405" s="36"/>
      <c r="K405" s="36"/>
      <c r="L405" s="36"/>
      <c r="M405" s="36"/>
      <c r="N405" s="36"/>
    </row>
    <row r="406" spans="1:14" ht="18" customHeight="1" x14ac:dyDescent="0.25">
      <c r="A406" s="81" t="s">
        <v>79</v>
      </c>
      <c r="B406" s="40"/>
      <c r="C406" s="41"/>
      <c r="D406" s="41"/>
      <c r="E406" s="36"/>
      <c r="F406" s="36"/>
      <c r="G406" s="36"/>
      <c r="H406" s="36"/>
      <c r="I406" s="36"/>
      <c r="J406" s="36"/>
      <c r="K406" s="36"/>
      <c r="L406" s="36"/>
      <c r="M406" s="36"/>
      <c r="N406" s="36"/>
    </row>
    <row r="407" spans="1:14" ht="18" customHeight="1" x14ac:dyDescent="0.25">
      <c r="A407" s="81" t="s">
        <v>90</v>
      </c>
      <c r="B407" s="40"/>
      <c r="C407" s="41"/>
      <c r="D407" s="41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 spans="1:14" ht="18" customHeight="1" x14ac:dyDescent="0.25">
      <c r="A408" s="81" t="s">
        <v>58</v>
      </c>
      <c r="B408" s="40"/>
      <c r="C408" s="41"/>
      <c r="D408" s="41"/>
      <c r="E408" s="36"/>
      <c r="F408" s="36"/>
      <c r="G408" s="36"/>
      <c r="H408" s="36"/>
      <c r="I408" s="36"/>
      <c r="J408" s="36"/>
      <c r="K408" s="36"/>
      <c r="L408" s="36"/>
      <c r="M408" s="36"/>
      <c r="N408" s="36"/>
    </row>
    <row r="409" spans="1:14" ht="18" customHeight="1" x14ac:dyDescent="0.25">
      <c r="A409" s="81" t="s">
        <v>91</v>
      </c>
      <c r="B409" s="40"/>
      <c r="C409" s="41"/>
      <c r="D409" s="41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 spans="1:14" ht="18" customHeight="1" x14ac:dyDescent="0.25">
      <c r="A410" s="81" t="s">
        <v>92</v>
      </c>
      <c r="B410" s="40"/>
      <c r="C410" s="41"/>
      <c r="D410" s="41"/>
      <c r="E410" s="36"/>
      <c r="F410" s="36"/>
      <c r="G410" s="36"/>
      <c r="H410" s="36"/>
      <c r="I410" s="36"/>
      <c r="J410" s="36"/>
      <c r="K410" s="36"/>
      <c r="L410" s="36"/>
      <c r="M410" s="36"/>
      <c r="N410" s="36"/>
    </row>
    <row r="411" spans="1:14" ht="18" customHeight="1" x14ac:dyDescent="0.25">
      <c r="A411" s="81" t="s">
        <v>27</v>
      </c>
      <c r="B411" s="40"/>
      <c r="C411" s="41"/>
      <c r="D411" s="41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 spans="1:14" ht="18" customHeight="1" x14ac:dyDescent="0.25">
      <c r="A412" s="81" t="s">
        <v>28</v>
      </c>
      <c r="B412" s="40"/>
      <c r="C412" s="41"/>
      <c r="D412" s="41"/>
      <c r="E412" s="36"/>
      <c r="F412" s="36"/>
      <c r="G412" s="36"/>
      <c r="H412" s="36"/>
      <c r="I412" s="36"/>
      <c r="J412" s="36"/>
      <c r="K412" s="36"/>
      <c r="L412" s="36"/>
      <c r="M412" s="36"/>
      <c r="N412" s="36"/>
    </row>
    <row r="413" spans="1:14" ht="18" customHeight="1" x14ac:dyDescent="0.25">
      <c r="A413" s="81" t="s">
        <v>29</v>
      </c>
      <c r="B413" s="40"/>
      <c r="C413" s="41"/>
      <c r="D413" s="41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 spans="1:14" s="2" customFormat="1" ht="18" customHeight="1" x14ac:dyDescent="0.25">
      <c r="A414" s="81" t="s">
        <v>62</v>
      </c>
      <c r="B414" s="40"/>
      <c r="C414" s="41"/>
      <c r="D414" s="41"/>
      <c r="E414" s="36"/>
      <c r="F414" s="36"/>
      <c r="G414" s="36"/>
      <c r="H414" s="36"/>
      <c r="I414" s="36"/>
      <c r="J414" s="36"/>
      <c r="K414" s="36"/>
      <c r="L414" s="36"/>
      <c r="M414" s="36"/>
      <c r="N414" s="36"/>
    </row>
    <row r="415" spans="1:14" s="2" customFormat="1" ht="18" customHeight="1" x14ac:dyDescent="0.25">
      <c r="A415" s="81" t="s">
        <v>103</v>
      </c>
      <c r="B415" s="40"/>
      <c r="C415" s="41"/>
      <c r="D415" s="41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 spans="1:14" s="2" customFormat="1" ht="18" customHeight="1" x14ac:dyDescent="0.25">
      <c r="A416" s="81" t="s">
        <v>115</v>
      </c>
      <c r="B416" s="40"/>
      <c r="C416" s="41"/>
      <c r="D416" s="41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 spans="1:15" s="2" customFormat="1" ht="18" customHeight="1" x14ac:dyDescent="0.3">
      <c r="A417" s="81" t="s">
        <v>47</v>
      </c>
      <c r="B417" s="40"/>
      <c r="C417" s="15">
        <v>40</v>
      </c>
      <c r="D417" s="41"/>
      <c r="E417" s="36">
        <v>40</v>
      </c>
      <c r="F417" s="36">
        <v>40</v>
      </c>
      <c r="G417" s="36">
        <v>40</v>
      </c>
      <c r="H417" s="36"/>
      <c r="I417" s="36">
        <v>39</v>
      </c>
      <c r="J417" s="36"/>
      <c r="K417" s="36">
        <v>1</v>
      </c>
      <c r="L417" s="36"/>
      <c r="M417" s="36"/>
      <c r="N417" s="36">
        <v>26500</v>
      </c>
      <c r="O417" s="6"/>
    </row>
    <row r="418" spans="1:15" s="2" customFormat="1" ht="18" customHeight="1" x14ac:dyDescent="0.25">
      <c r="A418" s="81" t="s">
        <v>48</v>
      </c>
      <c r="B418" s="40"/>
      <c r="C418" s="41"/>
      <c r="D418" s="41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 spans="1:15" s="2" customFormat="1" ht="18" customHeight="1" x14ac:dyDescent="0.25">
      <c r="A419" s="81" t="s">
        <v>49</v>
      </c>
      <c r="B419" s="40"/>
      <c r="C419" s="41"/>
      <c r="D419" s="41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 spans="1:15" s="2" customFormat="1" ht="18" customHeight="1" x14ac:dyDescent="0.25">
      <c r="A420" s="81" t="s">
        <v>93</v>
      </c>
      <c r="B420" s="40"/>
      <c r="C420" s="41"/>
      <c r="D420" s="41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 spans="1:15" s="2" customFormat="1" ht="18" customHeight="1" x14ac:dyDescent="0.25">
      <c r="A421" s="81" t="s">
        <v>50</v>
      </c>
      <c r="B421" s="40"/>
      <c r="C421" s="41"/>
      <c r="D421" s="41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 spans="1:15" s="2" customFormat="1" ht="18" customHeight="1" x14ac:dyDescent="0.25">
      <c r="A422" s="81" t="s">
        <v>51</v>
      </c>
      <c r="B422" s="40"/>
      <c r="C422" s="41"/>
      <c r="D422" s="41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 spans="1:15" s="2" customFormat="1" ht="18" customHeight="1" x14ac:dyDescent="0.25">
      <c r="A423" s="81" t="s">
        <v>104</v>
      </c>
      <c r="B423" s="40"/>
      <c r="C423" s="41"/>
      <c r="D423" s="41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 spans="1:15" s="2" customFormat="1" ht="18" customHeight="1" x14ac:dyDescent="0.25">
      <c r="A424" s="81" t="s">
        <v>59</v>
      </c>
      <c r="B424" s="40"/>
      <c r="C424" s="41">
        <v>31</v>
      </c>
      <c r="D424" s="41"/>
      <c r="E424" s="36">
        <v>31</v>
      </c>
      <c r="F424" s="36">
        <v>31</v>
      </c>
      <c r="G424" s="36">
        <v>28</v>
      </c>
      <c r="H424" s="36">
        <v>2</v>
      </c>
      <c r="I424" s="36">
        <v>26</v>
      </c>
      <c r="J424" s="36"/>
      <c r="K424" s="36"/>
      <c r="L424" s="36"/>
      <c r="M424" s="36"/>
      <c r="N424" s="36">
        <v>83000</v>
      </c>
    </row>
    <row r="425" spans="1:15" s="2" customFormat="1" ht="18" customHeight="1" x14ac:dyDescent="0.25">
      <c r="A425" s="81" t="s">
        <v>94</v>
      </c>
      <c r="B425" s="40"/>
      <c r="C425" s="41"/>
      <c r="D425" s="41"/>
      <c r="E425" s="36"/>
      <c r="F425" s="36"/>
      <c r="G425" s="36"/>
      <c r="H425" s="36"/>
      <c r="I425" s="36"/>
      <c r="J425" s="36"/>
      <c r="K425" s="36"/>
      <c r="L425" s="36"/>
      <c r="M425" s="36"/>
      <c r="N425" s="36"/>
    </row>
    <row r="426" spans="1:15" s="2" customFormat="1" ht="18" customHeight="1" x14ac:dyDescent="0.25">
      <c r="A426" s="81" t="s">
        <v>125</v>
      </c>
      <c r="B426" s="40"/>
      <c r="C426" s="41"/>
      <c r="D426" s="41"/>
      <c r="E426" s="36"/>
      <c r="F426" s="36"/>
      <c r="G426" s="36"/>
      <c r="H426" s="36"/>
      <c r="I426" s="36"/>
      <c r="J426" s="36"/>
      <c r="K426" s="36"/>
      <c r="L426" s="36"/>
      <c r="M426" s="36"/>
      <c r="N426" s="36"/>
    </row>
    <row r="427" spans="1:15" s="2" customFormat="1" ht="18" customHeight="1" x14ac:dyDescent="0.25">
      <c r="A427" s="81" t="s">
        <v>126</v>
      </c>
      <c r="B427" s="40"/>
      <c r="C427" s="41"/>
      <c r="D427" s="41"/>
      <c r="E427" s="36"/>
      <c r="F427" s="36"/>
      <c r="G427" s="36"/>
      <c r="H427" s="36"/>
      <c r="I427" s="36"/>
      <c r="J427" s="36"/>
      <c r="K427" s="36"/>
      <c r="L427" s="36"/>
      <c r="M427" s="36"/>
      <c r="N427" s="36"/>
    </row>
    <row r="428" spans="1:15" s="2" customFormat="1" ht="18" customHeight="1" x14ac:dyDescent="0.25">
      <c r="A428" s="81" t="s">
        <v>60</v>
      </c>
      <c r="B428" s="40"/>
      <c r="C428" s="41">
        <v>1</v>
      </c>
      <c r="D428" s="41"/>
      <c r="E428" s="36">
        <v>1</v>
      </c>
      <c r="F428" s="36">
        <v>1</v>
      </c>
      <c r="G428" s="36">
        <v>1</v>
      </c>
      <c r="H428" s="36">
        <v>1</v>
      </c>
      <c r="I428" s="36"/>
      <c r="J428" s="36"/>
      <c r="K428" s="36"/>
      <c r="L428" s="36"/>
      <c r="M428" s="36"/>
      <c r="N428" s="36"/>
    </row>
    <row r="429" spans="1:15" s="2" customFormat="1" ht="18" customHeight="1" x14ac:dyDescent="0.25">
      <c r="A429" s="81" t="s">
        <v>105</v>
      </c>
      <c r="B429" s="40"/>
      <c r="C429" s="41"/>
      <c r="D429" s="41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 spans="1:15" s="2" customFormat="1" ht="18" customHeight="1" x14ac:dyDescent="0.25">
      <c r="A430" s="81" t="s">
        <v>106</v>
      </c>
      <c r="B430" s="40"/>
      <c r="C430" s="41"/>
      <c r="D430" s="41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 spans="1:15" s="2" customFormat="1" ht="18" customHeight="1" x14ac:dyDescent="0.25">
      <c r="A431" s="81" t="s">
        <v>117</v>
      </c>
      <c r="B431" s="40"/>
      <c r="C431" s="41">
        <v>1</v>
      </c>
      <c r="D431" s="41"/>
      <c r="E431" s="36">
        <v>1</v>
      </c>
      <c r="F431" s="36">
        <v>1</v>
      </c>
      <c r="G431" s="36">
        <v>1</v>
      </c>
      <c r="H431" s="36"/>
      <c r="I431" s="36">
        <v>1</v>
      </c>
      <c r="J431" s="36"/>
      <c r="K431" s="36"/>
      <c r="L431" s="36"/>
      <c r="M431" s="36"/>
      <c r="N431" s="36">
        <v>10000</v>
      </c>
    </row>
    <row r="432" spans="1:15" s="2" customFormat="1" ht="18" customHeight="1" x14ac:dyDescent="0.25">
      <c r="A432" s="81" t="s">
        <v>61</v>
      </c>
      <c r="B432" s="40"/>
      <c r="C432" s="41">
        <v>1</v>
      </c>
      <c r="D432" s="41"/>
      <c r="E432" s="36">
        <v>1</v>
      </c>
      <c r="F432" s="36">
        <v>1</v>
      </c>
      <c r="G432" s="36">
        <v>1</v>
      </c>
      <c r="H432" s="36"/>
      <c r="I432" s="36">
        <v>1</v>
      </c>
      <c r="J432" s="36"/>
      <c r="K432" s="36"/>
      <c r="L432" s="36"/>
      <c r="M432" s="36"/>
      <c r="N432" s="36">
        <v>40000</v>
      </c>
    </row>
    <row r="433" spans="1:15" ht="18" customHeight="1" x14ac:dyDescent="0.25">
      <c r="A433" s="81" t="s">
        <v>77</v>
      </c>
      <c r="B433" s="40"/>
      <c r="C433" s="41"/>
      <c r="D433" s="41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 spans="1:15" ht="18" customHeight="1" x14ac:dyDescent="0.25">
      <c r="A434" s="81" t="s">
        <v>81</v>
      </c>
      <c r="B434" s="40"/>
      <c r="C434" s="41">
        <v>2</v>
      </c>
      <c r="D434" s="41"/>
      <c r="E434" s="36">
        <v>2</v>
      </c>
      <c r="F434" s="36">
        <v>2</v>
      </c>
      <c r="G434" s="36">
        <v>2</v>
      </c>
      <c r="H434" s="36">
        <v>2</v>
      </c>
      <c r="I434" s="36"/>
      <c r="J434" s="36"/>
      <c r="K434" s="36"/>
      <c r="L434" s="36"/>
      <c r="M434" s="36"/>
      <c r="N434" s="36"/>
    </row>
    <row r="435" spans="1:15" ht="18" customHeight="1" x14ac:dyDescent="0.25">
      <c r="A435" s="81" t="s">
        <v>82</v>
      </c>
      <c r="B435" s="40"/>
      <c r="C435" s="41"/>
      <c r="D435" s="41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 spans="1:15" ht="18" customHeight="1" x14ac:dyDescent="0.25">
      <c r="A436" s="81" t="s">
        <v>113</v>
      </c>
      <c r="B436" s="40"/>
      <c r="C436" s="41"/>
      <c r="D436" s="41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 spans="1:15" ht="18" customHeight="1" x14ac:dyDescent="0.25">
      <c r="A437" s="81" t="s">
        <v>95</v>
      </c>
      <c r="B437" s="40"/>
      <c r="C437" s="41"/>
      <c r="D437" s="41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 spans="1:15" ht="18" customHeight="1" x14ac:dyDescent="0.25">
      <c r="A438" s="81" t="s">
        <v>30</v>
      </c>
      <c r="B438" s="40"/>
      <c r="C438" s="41"/>
      <c r="D438" s="41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 spans="1:15" ht="18" customHeight="1" x14ac:dyDescent="0.25">
      <c r="A439" s="81" t="s">
        <v>33</v>
      </c>
      <c r="B439" s="40"/>
      <c r="C439" s="41"/>
      <c r="D439" s="41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 spans="1:15" ht="18" customHeight="1" x14ac:dyDescent="0.25">
      <c r="A440" s="81" t="s">
        <v>52</v>
      </c>
      <c r="B440" s="40"/>
      <c r="C440" s="41"/>
      <c r="D440" s="41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 spans="1:15" ht="18" customHeight="1" x14ac:dyDescent="0.25">
      <c r="A441" s="81" t="s">
        <v>116</v>
      </c>
      <c r="B441" s="40"/>
      <c r="C441" s="41"/>
      <c r="D441" s="41"/>
      <c r="E441" s="36"/>
      <c r="F441" s="36"/>
      <c r="G441" s="36"/>
      <c r="H441" s="36"/>
      <c r="I441" s="36"/>
      <c r="J441" s="36"/>
      <c r="K441" s="36"/>
      <c r="L441" s="36"/>
      <c r="M441" s="36"/>
      <c r="N441" s="36"/>
    </row>
    <row r="442" spans="1:15" ht="18" customHeight="1" x14ac:dyDescent="0.25">
      <c r="A442" s="81" t="s">
        <v>31</v>
      </c>
      <c r="B442" s="40"/>
      <c r="C442" s="41"/>
      <c r="D442" s="41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14"/>
    </row>
    <row r="443" spans="1:15" ht="18" customHeight="1" thickBot="1" x14ac:dyDescent="0.3">
      <c r="A443" s="82" t="s">
        <v>6</v>
      </c>
      <c r="B443" s="42">
        <v>15</v>
      </c>
      <c r="C443" s="43">
        <f t="shared" ref="C443:N443" si="48">SUM(C402:C442)</f>
        <v>111</v>
      </c>
      <c r="D443" s="43">
        <f t="shared" si="48"/>
        <v>0</v>
      </c>
      <c r="E443" s="43">
        <f t="shared" si="48"/>
        <v>111</v>
      </c>
      <c r="F443" s="43">
        <f t="shared" si="48"/>
        <v>111</v>
      </c>
      <c r="G443" s="43">
        <f t="shared" si="48"/>
        <v>105</v>
      </c>
      <c r="H443" s="43">
        <f t="shared" si="48"/>
        <v>7</v>
      </c>
      <c r="I443" s="43">
        <f t="shared" si="48"/>
        <v>93</v>
      </c>
      <c r="J443" s="43">
        <f t="shared" si="48"/>
        <v>0</v>
      </c>
      <c r="K443" s="43">
        <f t="shared" si="48"/>
        <v>5</v>
      </c>
      <c r="L443" s="43">
        <f t="shared" si="48"/>
        <v>0</v>
      </c>
      <c r="M443" s="43">
        <f t="shared" si="48"/>
        <v>0</v>
      </c>
      <c r="N443" s="43">
        <f t="shared" si="48"/>
        <v>190500</v>
      </c>
      <c r="O443" s="14"/>
    </row>
    <row r="444" spans="1:15" ht="18" customHeight="1" x14ac:dyDescent="0.25">
      <c r="A444" s="84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</row>
    <row r="445" spans="1:15" ht="18" customHeight="1" thickBot="1" x14ac:dyDescent="0.35">
      <c r="A445" s="94" t="s">
        <v>7</v>
      </c>
      <c r="B445" s="44"/>
      <c r="C445" s="44"/>
      <c r="D445" s="44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1:15" ht="18" customHeight="1" x14ac:dyDescent="0.25">
      <c r="A446" s="80" t="s">
        <v>25</v>
      </c>
      <c r="B446" s="38"/>
      <c r="C446" s="39">
        <v>2</v>
      </c>
      <c r="D446" s="39">
        <v>1</v>
      </c>
      <c r="E446" s="35">
        <v>1</v>
      </c>
      <c r="F446" s="35">
        <v>2</v>
      </c>
      <c r="G446" s="35">
        <v>2</v>
      </c>
      <c r="H446" s="35"/>
      <c r="I446" s="35">
        <v>2</v>
      </c>
      <c r="J446" s="35"/>
      <c r="K446" s="35"/>
      <c r="L446" s="35"/>
      <c r="M446" s="35"/>
      <c r="N446" s="35">
        <v>4000</v>
      </c>
    </row>
    <row r="447" spans="1:15" ht="18" customHeight="1" x14ac:dyDescent="0.25">
      <c r="A447" s="81" t="s">
        <v>26</v>
      </c>
      <c r="B447" s="40"/>
      <c r="C447" s="41">
        <v>27</v>
      </c>
      <c r="D447" s="41">
        <v>24</v>
      </c>
      <c r="E447" s="36">
        <v>3</v>
      </c>
      <c r="F447" s="36">
        <v>27</v>
      </c>
      <c r="G447" s="36">
        <v>27</v>
      </c>
      <c r="H447" s="36"/>
      <c r="I447" s="36">
        <v>26</v>
      </c>
      <c r="J447" s="36"/>
      <c r="K447" s="36">
        <v>1</v>
      </c>
      <c r="L447" s="36"/>
      <c r="M447" s="36"/>
      <c r="N447" s="36">
        <v>30000</v>
      </c>
    </row>
    <row r="448" spans="1:15" ht="18" customHeight="1" x14ac:dyDescent="0.25">
      <c r="A448" s="81" t="s">
        <v>39</v>
      </c>
      <c r="B448" s="40"/>
      <c r="C448" s="41"/>
      <c r="D448" s="41"/>
      <c r="E448" s="36"/>
      <c r="F448" s="36"/>
      <c r="G448" s="36"/>
      <c r="H448" s="36"/>
      <c r="I448" s="36"/>
      <c r="J448" s="36"/>
      <c r="K448" s="36"/>
      <c r="L448" s="36"/>
      <c r="M448" s="36"/>
      <c r="N448" s="36"/>
    </row>
    <row r="449" spans="1:14" ht="18" customHeight="1" x14ac:dyDescent="0.25">
      <c r="A449" s="81" t="s">
        <v>63</v>
      </c>
      <c r="B449" s="40"/>
      <c r="C449" s="41">
        <v>3</v>
      </c>
      <c r="D449" s="41">
        <v>3</v>
      </c>
      <c r="E449" s="36"/>
      <c r="F449" s="36">
        <v>3</v>
      </c>
      <c r="G449" s="36">
        <v>3</v>
      </c>
      <c r="H449" s="36">
        <v>3</v>
      </c>
      <c r="I449" s="36"/>
      <c r="J449" s="36"/>
      <c r="K449" s="36"/>
      <c r="L449" s="36"/>
      <c r="M449" s="36"/>
      <c r="N449" s="36"/>
    </row>
    <row r="450" spans="1:14" ht="18" customHeight="1" x14ac:dyDescent="0.25">
      <c r="A450" s="81" t="s">
        <v>79</v>
      </c>
      <c r="B450" s="40"/>
      <c r="C450" s="41"/>
      <c r="D450" s="41"/>
      <c r="E450" s="36"/>
      <c r="F450" s="36"/>
      <c r="G450" s="36"/>
      <c r="H450" s="36"/>
      <c r="I450" s="36"/>
      <c r="J450" s="36"/>
      <c r="K450" s="36"/>
      <c r="L450" s="36"/>
      <c r="M450" s="36"/>
      <c r="N450" s="36"/>
    </row>
    <row r="451" spans="1:14" ht="18" customHeight="1" x14ac:dyDescent="0.25">
      <c r="A451" s="81" t="s">
        <v>90</v>
      </c>
      <c r="B451" s="40"/>
      <c r="C451" s="41"/>
      <c r="D451" s="41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 spans="1:14" ht="18" customHeight="1" x14ac:dyDescent="0.25">
      <c r="A452" s="81" t="s">
        <v>58</v>
      </c>
      <c r="B452" s="40"/>
      <c r="C452" s="41"/>
      <c r="D452" s="41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 spans="1:14" ht="18" customHeight="1" x14ac:dyDescent="0.25">
      <c r="A453" s="81" t="s">
        <v>91</v>
      </c>
      <c r="B453" s="40"/>
      <c r="C453" s="41"/>
      <c r="D453" s="41"/>
      <c r="E453" s="36"/>
      <c r="F453" s="36"/>
      <c r="G453" s="36"/>
      <c r="H453" s="36"/>
      <c r="I453" s="36"/>
      <c r="J453" s="36"/>
      <c r="K453" s="36"/>
      <c r="L453" s="36"/>
      <c r="M453" s="36"/>
      <c r="N453" s="36"/>
    </row>
    <row r="454" spans="1:14" ht="18" customHeight="1" x14ac:dyDescent="0.25">
      <c r="A454" s="81" t="s">
        <v>92</v>
      </c>
      <c r="B454" s="40"/>
      <c r="C454" s="41"/>
      <c r="D454" s="41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 spans="1:14" s="2" customFormat="1" ht="18" customHeight="1" x14ac:dyDescent="0.25">
      <c r="A455" s="81" t="s">
        <v>27</v>
      </c>
      <c r="B455" s="40"/>
      <c r="C455" s="41"/>
      <c r="D455" s="41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 spans="1:14" s="2" customFormat="1" ht="18" customHeight="1" x14ac:dyDescent="0.25">
      <c r="A456" s="81" t="s">
        <v>28</v>
      </c>
      <c r="B456" s="40"/>
      <c r="C456" s="41"/>
      <c r="D456" s="41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 spans="1:14" s="2" customFormat="1" ht="18" customHeight="1" x14ac:dyDescent="0.25">
      <c r="A457" s="81" t="s">
        <v>29</v>
      </c>
      <c r="B457" s="40"/>
      <c r="C457" s="41"/>
      <c r="D457" s="41"/>
      <c r="E457" s="36"/>
      <c r="F457" s="36"/>
      <c r="G457" s="36"/>
      <c r="H457" s="36"/>
      <c r="I457" s="36"/>
      <c r="J457" s="36"/>
      <c r="K457" s="36"/>
      <c r="L457" s="36"/>
      <c r="M457" s="36"/>
      <c r="N457" s="36"/>
    </row>
    <row r="458" spans="1:14" s="2" customFormat="1" ht="18" customHeight="1" x14ac:dyDescent="0.25">
      <c r="A458" s="81" t="s">
        <v>62</v>
      </c>
      <c r="B458" s="40"/>
      <c r="C458" s="41"/>
      <c r="D458" s="41"/>
      <c r="E458" s="36"/>
      <c r="F458" s="36"/>
      <c r="G458" s="36"/>
      <c r="H458" s="36"/>
      <c r="I458" s="36"/>
      <c r="J458" s="36"/>
      <c r="K458" s="36"/>
      <c r="L458" s="36"/>
      <c r="M458" s="36"/>
      <c r="N458" s="36"/>
    </row>
    <row r="459" spans="1:14" s="2" customFormat="1" ht="18" customHeight="1" x14ac:dyDescent="0.25">
      <c r="A459" s="81" t="s">
        <v>103</v>
      </c>
      <c r="B459" s="40"/>
      <c r="C459" s="41"/>
      <c r="D459" s="41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 spans="1:14" s="2" customFormat="1" ht="18" customHeight="1" x14ac:dyDescent="0.25">
      <c r="A460" s="81" t="s">
        <v>115</v>
      </c>
      <c r="B460" s="40"/>
      <c r="C460" s="41"/>
      <c r="D460" s="41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 spans="1:14" s="2" customFormat="1" ht="18" customHeight="1" x14ac:dyDescent="0.25">
      <c r="A461" s="81" t="s">
        <v>47</v>
      </c>
      <c r="B461" s="40"/>
      <c r="C461" s="41"/>
      <c r="D461" s="41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 spans="1:14" s="2" customFormat="1" ht="18" customHeight="1" x14ac:dyDescent="0.25">
      <c r="A462" s="81" t="s">
        <v>48</v>
      </c>
      <c r="B462" s="40"/>
      <c r="C462" s="41">
        <v>37</v>
      </c>
      <c r="D462" s="41">
        <v>34</v>
      </c>
      <c r="E462" s="36">
        <v>3</v>
      </c>
      <c r="F462" s="36">
        <v>37</v>
      </c>
      <c r="G462" s="36">
        <v>37</v>
      </c>
      <c r="H462" s="36">
        <v>8</v>
      </c>
      <c r="I462" s="36">
        <v>29</v>
      </c>
      <c r="J462" s="36"/>
      <c r="K462" s="36"/>
      <c r="L462" s="36"/>
      <c r="M462" s="36"/>
      <c r="N462" s="36">
        <v>20300</v>
      </c>
    </row>
    <row r="463" spans="1:14" s="2" customFormat="1" ht="18" customHeight="1" x14ac:dyDescent="0.25">
      <c r="A463" s="81" t="s">
        <v>49</v>
      </c>
      <c r="B463" s="40"/>
      <c r="C463" s="41">
        <v>10</v>
      </c>
      <c r="D463" s="41">
        <v>10</v>
      </c>
      <c r="E463" s="36"/>
      <c r="F463" s="36">
        <v>10</v>
      </c>
      <c r="G463" s="36">
        <v>10</v>
      </c>
      <c r="H463" s="36"/>
      <c r="I463" s="36">
        <v>10</v>
      </c>
      <c r="J463" s="36"/>
      <c r="K463" s="36"/>
      <c r="L463" s="36"/>
      <c r="M463" s="36"/>
      <c r="N463" s="36">
        <v>10000</v>
      </c>
    </row>
    <row r="464" spans="1:14" s="2" customFormat="1" ht="18" customHeight="1" x14ac:dyDescent="0.25">
      <c r="A464" s="81" t="s">
        <v>93</v>
      </c>
      <c r="B464" s="40"/>
      <c r="C464" s="41"/>
      <c r="D464" s="41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 spans="1:14" s="2" customFormat="1" ht="18" customHeight="1" x14ac:dyDescent="0.25">
      <c r="A465" s="81" t="s">
        <v>50</v>
      </c>
      <c r="B465" s="40"/>
      <c r="C465" s="41"/>
      <c r="D465" s="41"/>
      <c r="E465" s="36"/>
      <c r="F465" s="36"/>
      <c r="G465" s="36"/>
      <c r="H465" s="36"/>
      <c r="I465" s="36"/>
      <c r="J465" s="36"/>
      <c r="K465" s="36"/>
      <c r="L465" s="36"/>
      <c r="M465" s="36"/>
      <c r="N465" s="36"/>
    </row>
    <row r="466" spans="1:14" s="2" customFormat="1" ht="18" customHeight="1" x14ac:dyDescent="0.25">
      <c r="A466" s="81" t="s">
        <v>51</v>
      </c>
      <c r="B466" s="40"/>
      <c r="C466" s="41"/>
      <c r="D466" s="41"/>
      <c r="E466" s="36"/>
      <c r="F466" s="36"/>
      <c r="G466" s="36"/>
      <c r="H466" s="36"/>
      <c r="I466" s="36"/>
      <c r="J466" s="36"/>
      <c r="K466" s="36"/>
      <c r="L466" s="36"/>
      <c r="M466" s="36"/>
      <c r="N466" s="36"/>
    </row>
    <row r="467" spans="1:14" s="2" customFormat="1" ht="18" customHeight="1" x14ac:dyDescent="0.25">
      <c r="A467" s="81" t="s">
        <v>104</v>
      </c>
      <c r="B467" s="40"/>
      <c r="C467" s="41"/>
      <c r="D467" s="41"/>
      <c r="E467" s="36"/>
      <c r="F467" s="36"/>
      <c r="G467" s="36"/>
      <c r="H467" s="36"/>
      <c r="I467" s="36"/>
      <c r="J467" s="36"/>
      <c r="K467" s="36"/>
      <c r="L467" s="36"/>
      <c r="M467" s="36"/>
      <c r="N467" s="36"/>
    </row>
    <row r="468" spans="1:14" s="2" customFormat="1" ht="18" customHeight="1" x14ac:dyDescent="0.25">
      <c r="A468" s="81" t="s">
        <v>59</v>
      </c>
      <c r="B468" s="40"/>
      <c r="C468" s="41">
        <v>1</v>
      </c>
      <c r="D468" s="41">
        <v>1</v>
      </c>
      <c r="E468" s="36"/>
      <c r="F468" s="36">
        <v>1</v>
      </c>
      <c r="G468" s="36">
        <v>1</v>
      </c>
      <c r="H468" s="36"/>
      <c r="I468" s="36">
        <v>1</v>
      </c>
      <c r="J468" s="36"/>
      <c r="K468" s="36"/>
      <c r="L468" s="36"/>
      <c r="M468" s="36"/>
      <c r="N468" s="36">
        <v>4000</v>
      </c>
    </row>
    <row r="469" spans="1:14" s="2" customFormat="1" ht="18" customHeight="1" x14ac:dyDescent="0.25">
      <c r="A469" s="81" t="s">
        <v>94</v>
      </c>
      <c r="B469" s="40"/>
      <c r="C469" s="41"/>
      <c r="D469" s="41"/>
      <c r="E469" s="36"/>
      <c r="F469" s="36"/>
      <c r="G469" s="36"/>
      <c r="H469" s="36"/>
      <c r="I469" s="36"/>
      <c r="J469" s="36"/>
      <c r="K469" s="36"/>
      <c r="L469" s="36"/>
      <c r="M469" s="36"/>
      <c r="N469" s="36"/>
    </row>
    <row r="470" spans="1:14" s="2" customFormat="1" ht="18" customHeight="1" x14ac:dyDescent="0.25">
      <c r="A470" s="81" t="s">
        <v>125</v>
      </c>
      <c r="B470" s="40"/>
      <c r="C470" s="41"/>
      <c r="D470" s="41"/>
      <c r="E470" s="36"/>
      <c r="F470" s="36"/>
      <c r="G470" s="36"/>
      <c r="H470" s="36"/>
      <c r="I470" s="36"/>
      <c r="J470" s="36"/>
      <c r="K470" s="36"/>
      <c r="L470" s="36"/>
      <c r="M470" s="36"/>
      <c r="N470" s="36"/>
    </row>
    <row r="471" spans="1:14" s="2" customFormat="1" ht="18" customHeight="1" x14ac:dyDescent="0.25">
      <c r="A471" s="81" t="s">
        <v>126</v>
      </c>
      <c r="B471" s="40"/>
      <c r="C471" s="41"/>
      <c r="D471" s="41"/>
      <c r="E471" s="36"/>
      <c r="F471" s="36"/>
      <c r="G471" s="36"/>
      <c r="H471" s="36"/>
      <c r="I471" s="36"/>
      <c r="J471" s="36"/>
      <c r="K471" s="36"/>
      <c r="L471" s="36"/>
      <c r="M471" s="36"/>
      <c r="N471" s="36"/>
    </row>
    <row r="472" spans="1:14" s="2" customFormat="1" ht="18" customHeight="1" x14ac:dyDescent="0.25">
      <c r="A472" s="81" t="s">
        <v>60</v>
      </c>
      <c r="B472" s="40"/>
      <c r="C472" s="41"/>
      <c r="D472" s="41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 spans="1:14" ht="18" customHeight="1" x14ac:dyDescent="0.25">
      <c r="A473" s="81" t="s">
        <v>105</v>
      </c>
      <c r="B473" s="40"/>
      <c r="C473" s="41"/>
      <c r="D473" s="41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 spans="1:14" ht="18" customHeight="1" x14ac:dyDescent="0.25">
      <c r="A474" s="81" t="s">
        <v>106</v>
      </c>
      <c r="B474" s="40"/>
      <c r="C474" s="41"/>
      <c r="D474" s="41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 spans="1:14" ht="18" customHeight="1" x14ac:dyDescent="0.25">
      <c r="A475" s="81" t="s">
        <v>117</v>
      </c>
      <c r="B475" s="40"/>
      <c r="C475" s="41"/>
      <c r="D475" s="41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 spans="1:14" ht="18" customHeight="1" x14ac:dyDescent="0.25">
      <c r="A476" s="81" t="s">
        <v>61</v>
      </c>
      <c r="B476" s="40"/>
      <c r="C476" s="41">
        <v>1</v>
      </c>
      <c r="D476" s="41">
        <v>1</v>
      </c>
      <c r="E476" s="36"/>
      <c r="F476" s="36">
        <v>1</v>
      </c>
      <c r="G476" s="36">
        <v>1</v>
      </c>
      <c r="H476" s="36"/>
      <c r="I476" s="36">
        <v>1</v>
      </c>
      <c r="J476" s="36"/>
      <c r="K476" s="36"/>
      <c r="L476" s="36"/>
      <c r="M476" s="36"/>
      <c r="N476" s="36">
        <v>1000</v>
      </c>
    </row>
    <row r="477" spans="1:14" ht="18" customHeight="1" x14ac:dyDescent="0.25">
      <c r="A477" s="81" t="s">
        <v>77</v>
      </c>
      <c r="B477" s="40"/>
      <c r="C477" s="41"/>
      <c r="D477" s="41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 spans="1:14" ht="18" customHeight="1" x14ac:dyDescent="0.25">
      <c r="A478" s="81" t="s">
        <v>81</v>
      </c>
      <c r="B478" s="40"/>
      <c r="C478" s="41"/>
      <c r="D478" s="41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 spans="1:14" ht="18" customHeight="1" x14ac:dyDescent="0.25">
      <c r="A479" s="81" t="s">
        <v>82</v>
      </c>
      <c r="B479" s="40"/>
      <c r="C479" s="41"/>
      <c r="D479" s="41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 spans="1:14" ht="18" customHeight="1" x14ac:dyDescent="0.25">
      <c r="A480" s="81" t="s">
        <v>113</v>
      </c>
      <c r="B480" s="40"/>
      <c r="C480" s="41"/>
      <c r="D480" s="41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 spans="1:14" ht="18" customHeight="1" x14ac:dyDescent="0.25">
      <c r="A481" s="81" t="s">
        <v>95</v>
      </c>
      <c r="B481" s="40"/>
      <c r="C481" s="41"/>
      <c r="D481" s="41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 spans="1:14" ht="18" customHeight="1" x14ac:dyDescent="0.25">
      <c r="A482" s="81" t="s">
        <v>30</v>
      </c>
      <c r="B482" s="40"/>
      <c r="C482" s="41"/>
      <c r="D482" s="41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 spans="1:14" ht="18" customHeight="1" x14ac:dyDescent="0.25">
      <c r="A483" s="81" t="s">
        <v>33</v>
      </c>
      <c r="B483" s="40"/>
      <c r="C483" s="41"/>
      <c r="D483" s="41"/>
      <c r="E483" s="36"/>
      <c r="F483" s="36"/>
      <c r="G483" s="36"/>
      <c r="H483" s="36"/>
      <c r="I483" s="36"/>
      <c r="J483" s="36"/>
      <c r="K483" s="36"/>
      <c r="L483" s="36"/>
      <c r="M483" s="36"/>
      <c r="N483" s="36"/>
    </row>
    <row r="484" spans="1:14" ht="18" customHeight="1" x14ac:dyDescent="0.25">
      <c r="A484" s="81" t="s">
        <v>52</v>
      </c>
      <c r="B484" s="40"/>
      <c r="C484" s="41"/>
      <c r="D484" s="41"/>
      <c r="E484" s="36"/>
      <c r="F484" s="36"/>
      <c r="G484" s="36"/>
      <c r="H484" s="36"/>
      <c r="I484" s="36"/>
      <c r="J484" s="36"/>
      <c r="K484" s="36"/>
      <c r="L484" s="36"/>
      <c r="M484" s="36"/>
      <c r="N484" s="36"/>
    </row>
    <row r="485" spans="1:14" ht="18" customHeight="1" x14ac:dyDescent="0.25">
      <c r="A485" s="81" t="s">
        <v>116</v>
      </c>
      <c r="B485" s="40"/>
      <c r="C485" s="41"/>
      <c r="D485" s="41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 spans="1:14" ht="18" customHeight="1" x14ac:dyDescent="0.25">
      <c r="A486" s="81" t="s">
        <v>31</v>
      </c>
      <c r="B486" s="40"/>
      <c r="C486" s="41"/>
      <c r="D486" s="41"/>
      <c r="E486" s="36"/>
      <c r="F486" s="36"/>
      <c r="G486" s="36"/>
      <c r="H486" s="36"/>
      <c r="I486" s="36"/>
      <c r="J486" s="36"/>
      <c r="K486" s="36"/>
      <c r="L486" s="36"/>
      <c r="M486" s="36"/>
      <c r="N486" s="36"/>
    </row>
    <row r="487" spans="1:14" ht="18" customHeight="1" thickBot="1" x14ac:dyDescent="0.3">
      <c r="A487" s="82" t="s">
        <v>6</v>
      </c>
      <c r="B487" s="42">
        <v>12</v>
      </c>
      <c r="C487" s="43">
        <f>SUM(C446:C486)</f>
        <v>81</v>
      </c>
      <c r="D487" s="43">
        <f t="shared" ref="D487:N487" si="49">SUM(D446:D486)</f>
        <v>74</v>
      </c>
      <c r="E487" s="43">
        <f t="shared" si="49"/>
        <v>7</v>
      </c>
      <c r="F487" s="43">
        <f t="shared" si="49"/>
        <v>81</v>
      </c>
      <c r="G487" s="43">
        <f t="shared" si="49"/>
        <v>81</v>
      </c>
      <c r="H487" s="43">
        <f t="shared" si="49"/>
        <v>11</v>
      </c>
      <c r="I487" s="43">
        <f t="shared" si="49"/>
        <v>69</v>
      </c>
      <c r="J487" s="43">
        <f t="shared" si="49"/>
        <v>0</v>
      </c>
      <c r="K487" s="43">
        <f t="shared" si="49"/>
        <v>1</v>
      </c>
      <c r="L487" s="43">
        <f t="shared" si="49"/>
        <v>0</v>
      </c>
      <c r="M487" s="43">
        <f t="shared" si="49"/>
        <v>0</v>
      </c>
      <c r="N487" s="43">
        <f t="shared" si="49"/>
        <v>69300</v>
      </c>
    </row>
    <row r="488" spans="1:14" ht="18" customHeight="1" x14ac:dyDescent="0.25">
      <c r="A488" s="84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</row>
    <row r="489" spans="1:14" ht="18" customHeight="1" thickBot="1" x14ac:dyDescent="0.35">
      <c r="A489" s="94" t="s">
        <v>17</v>
      </c>
      <c r="B489" s="44"/>
      <c r="C489" s="44"/>
      <c r="D489" s="44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1:14" ht="18" customHeight="1" x14ac:dyDescent="0.25">
      <c r="A490" s="80" t="s">
        <v>25</v>
      </c>
      <c r="B490" s="38"/>
      <c r="C490" s="75">
        <v>2</v>
      </c>
      <c r="D490" s="39"/>
      <c r="E490" s="35">
        <v>2</v>
      </c>
      <c r="F490" s="35"/>
      <c r="G490" s="35">
        <v>2</v>
      </c>
      <c r="H490" s="35"/>
      <c r="I490" s="35">
        <v>2</v>
      </c>
      <c r="J490" s="35"/>
      <c r="K490" s="35"/>
      <c r="L490" s="35"/>
      <c r="M490" s="35"/>
      <c r="N490" s="35">
        <v>6000</v>
      </c>
    </row>
    <row r="491" spans="1:14" ht="18" customHeight="1" x14ac:dyDescent="0.25">
      <c r="A491" s="81" t="s">
        <v>26</v>
      </c>
      <c r="B491" s="40"/>
      <c r="C491" s="60">
        <v>11</v>
      </c>
      <c r="D491" s="41"/>
      <c r="E491" s="36">
        <v>11</v>
      </c>
      <c r="F491" s="36">
        <v>11</v>
      </c>
      <c r="G491" s="36">
        <v>11</v>
      </c>
      <c r="H491" s="36"/>
      <c r="I491" s="36">
        <v>11</v>
      </c>
      <c r="J491" s="36"/>
      <c r="K491" s="36"/>
      <c r="L491" s="36"/>
      <c r="M491" s="36"/>
      <c r="N491" s="36">
        <v>15000</v>
      </c>
    </row>
    <row r="492" spans="1:14" ht="18" customHeight="1" x14ac:dyDescent="0.25">
      <c r="A492" s="81" t="s">
        <v>39</v>
      </c>
      <c r="B492" s="40"/>
      <c r="C492" s="60"/>
      <c r="D492" s="41"/>
      <c r="E492" s="36"/>
      <c r="F492" s="36"/>
      <c r="G492" s="36"/>
      <c r="H492" s="36"/>
      <c r="I492" s="36"/>
      <c r="J492" s="36"/>
      <c r="K492" s="36"/>
      <c r="L492" s="36"/>
      <c r="M492" s="36"/>
      <c r="N492" s="36"/>
    </row>
    <row r="493" spans="1:14" ht="18" customHeight="1" x14ac:dyDescent="0.25">
      <c r="A493" s="81" t="s">
        <v>63</v>
      </c>
      <c r="B493" s="40"/>
      <c r="C493" s="60"/>
      <c r="D493" s="41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 spans="1:14" ht="18" customHeight="1" x14ac:dyDescent="0.25">
      <c r="A494" s="81" t="s">
        <v>79</v>
      </c>
      <c r="B494" s="40"/>
      <c r="C494" s="60"/>
      <c r="D494" s="41"/>
      <c r="E494" s="36"/>
      <c r="F494" s="36"/>
      <c r="G494" s="36"/>
      <c r="H494" s="36"/>
      <c r="I494" s="36"/>
      <c r="J494" s="36"/>
      <c r="K494" s="36"/>
      <c r="L494" s="36"/>
      <c r="M494" s="36"/>
      <c r="N494" s="36"/>
    </row>
    <row r="495" spans="1:14" ht="18" customHeight="1" x14ac:dyDescent="0.25">
      <c r="A495" s="81" t="s">
        <v>90</v>
      </c>
      <c r="B495" s="40"/>
      <c r="C495" s="60"/>
      <c r="D495" s="41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 spans="1:14" s="2" customFormat="1" ht="18" customHeight="1" x14ac:dyDescent="0.25">
      <c r="A496" s="81" t="s">
        <v>58</v>
      </c>
      <c r="B496" s="40"/>
      <c r="C496" s="60"/>
      <c r="D496" s="41"/>
      <c r="E496" s="36"/>
      <c r="F496" s="36"/>
      <c r="G496" s="36"/>
      <c r="H496" s="36"/>
      <c r="I496" s="36"/>
      <c r="J496" s="36"/>
      <c r="K496" s="36"/>
      <c r="L496" s="36"/>
      <c r="M496" s="36"/>
      <c r="N496" s="36"/>
    </row>
    <row r="497" spans="1:14" s="2" customFormat="1" ht="18" customHeight="1" x14ac:dyDescent="0.25">
      <c r="A497" s="81" t="s">
        <v>91</v>
      </c>
      <c r="B497" s="40"/>
      <c r="C497" s="60"/>
      <c r="D497" s="41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 spans="1:14" s="2" customFormat="1" ht="18" customHeight="1" x14ac:dyDescent="0.25">
      <c r="A498" s="81" t="s">
        <v>92</v>
      </c>
      <c r="B498" s="40"/>
      <c r="C498" s="60"/>
      <c r="D498" s="41"/>
      <c r="E498" s="36"/>
      <c r="F498" s="36"/>
      <c r="G498" s="36"/>
      <c r="H498" s="36"/>
      <c r="I498" s="36"/>
      <c r="J498" s="36"/>
      <c r="K498" s="36"/>
      <c r="L498" s="36"/>
      <c r="M498" s="36"/>
      <c r="N498" s="36"/>
    </row>
    <row r="499" spans="1:14" s="2" customFormat="1" ht="18" customHeight="1" x14ac:dyDescent="0.25">
      <c r="A499" s="81" t="s">
        <v>27</v>
      </c>
      <c r="B499" s="40"/>
      <c r="C499" s="60"/>
      <c r="D499" s="41"/>
      <c r="E499" s="36"/>
      <c r="F499" s="36"/>
      <c r="G499" s="36"/>
      <c r="H499" s="36"/>
      <c r="I499" s="36"/>
      <c r="J499" s="36"/>
      <c r="K499" s="36"/>
      <c r="L499" s="36"/>
      <c r="M499" s="36"/>
      <c r="N499" s="36"/>
    </row>
    <row r="500" spans="1:14" s="2" customFormat="1" ht="18" customHeight="1" x14ac:dyDescent="0.25">
      <c r="A500" s="81" t="s">
        <v>28</v>
      </c>
      <c r="B500" s="40"/>
      <c r="C500" s="60"/>
      <c r="D500" s="41"/>
      <c r="E500" s="36"/>
      <c r="F500" s="36"/>
      <c r="G500" s="36"/>
      <c r="H500" s="36"/>
      <c r="I500" s="36"/>
      <c r="J500" s="36"/>
      <c r="K500" s="36"/>
      <c r="L500" s="36"/>
      <c r="M500" s="36"/>
      <c r="N500" s="36"/>
    </row>
    <row r="501" spans="1:14" s="2" customFormat="1" ht="18" customHeight="1" x14ac:dyDescent="0.25">
      <c r="A501" s="81" t="s">
        <v>29</v>
      </c>
      <c r="B501" s="40"/>
      <c r="C501" s="60"/>
      <c r="D501" s="41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 spans="1:14" s="2" customFormat="1" ht="18" customHeight="1" x14ac:dyDescent="0.25">
      <c r="A502" s="81" t="s">
        <v>62</v>
      </c>
      <c r="B502" s="40"/>
      <c r="C502" s="60"/>
      <c r="D502" s="41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 spans="1:14" s="2" customFormat="1" ht="18" customHeight="1" x14ac:dyDescent="0.25">
      <c r="A503" s="81" t="s">
        <v>103</v>
      </c>
      <c r="B503" s="40"/>
      <c r="C503" s="60"/>
      <c r="D503" s="41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 spans="1:14" s="2" customFormat="1" ht="18" customHeight="1" x14ac:dyDescent="0.25">
      <c r="A504" s="81" t="s">
        <v>115</v>
      </c>
      <c r="B504" s="40"/>
      <c r="C504" s="60"/>
      <c r="D504" s="41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 spans="1:14" s="2" customFormat="1" ht="18" customHeight="1" x14ac:dyDescent="0.25">
      <c r="A505" s="81" t="s">
        <v>47</v>
      </c>
      <c r="B505" s="40"/>
      <c r="C505" s="60">
        <v>122</v>
      </c>
      <c r="D505" s="41"/>
      <c r="E505" s="36">
        <v>122</v>
      </c>
      <c r="F505" s="36">
        <v>122</v>
      </c>
      <c r="G505" s="36">
        <v>122</v>
      </c>
      <c r="H505" s="36"/>
      <c r="I505" s="36">
        <v>119</v>
      </c>
      <c r="J505" s="36"/>
      <c r="K505" s="36">
        <v>3</v>
      </c>
      <c r="L505" s="36"/>
      <c r="M505" s="36"/>
      <c r="N505" s="36">
        <v>289500</v>
      </c>
    </row>
    <row r="506" spans="1:14" s="2" customFormat="1" ht="18" customHeight="1" x14ac:dyDescent="0.25">
      <c r="A506" s="81" t="s">
        <v>48</v>
      </c>
      <c r="B506" s="40"/>
      <c r="C506" s="60"/>
      <c r="D506" s="41"/>
      <c r="E506" s="36"/>
      <c r="F506" s="36"/>
      <c r="G506" s="36"/>
      <c r="H506" s="36"/>
      <c r="I506" s="36"/>
      <c r="J506" s="36"/>
      <c r="K506" s="36"/>
      <c r="L506" s="36"/>
      <c r="M506" s="36"/>
      <c r="N506" s="36"/>
    </row>
    <row r="507" spans="1:14" s="2" customFormat="1" ht="18" customHeight="1" x14ac:dyDescent="0.25">
      <c r="A507" s="81" t="s">
        <v>49</v>
      </c>
      <c r="B507" s="40"/>
      <c r="C507" s="60"/>
      <c r="D507" s="41"/>
      <c r="E507" s="36"/>
      <c r="F507" s="36"/>
      <c r="G507" s="36"/>
      <c r="H507" s="36"/>
      <c r="I507" s="36"/>
      <c r="J507" s="36"/>
      <c r="K507" s="36"/>
      <c r="L507" s="36"/>
      <c r="M507" s="36"/>
      <c r="N507" s="36"/>
    </row>
    <row r="508" spans="1:14" s="2" customFormat="1" ht="18" customHeight="1" x14ac:dyDescent="0.25">
      <c r="A508" s="81" t="s">
        <v>93</v>
      </c>
      <c r="B508" s="40"/>
      <c r="C508" s="60"/>
      <c r="D508" s="41"/>
      <c r="E508" s="36"/>
      <c r="F508" s="36"/>
      <c r="G508" s="36"/>
      <c r="H508" s="36"/>
      <c r="I508" s="36"/>
      <c r="J508" s="36"/>
      <c r="K508" s="36"/>
      <c r="L508" s="36"/>
      <c r="M508" s="36"/>
      <c r="N508" s="36"/>
    </row>
    <row r="509" spans="1:14" s="2" customFormat="1" ht="18" customHeight="1" x14ac:dyDescent="0.25">
      <c r="A509" s="81" t="s">
        <v>50</v>
      </c>
      <c r="B509" s="40"/>
      <c r="C509" s="60"/>
      <c r="D509" s="41"/>
      <c r="E509" s="36"/>
      <c r="F509" s="36"/>
      <c r="G509" s="36"/>
      <c r="H509" s="36"/>
      <c r="I509" s="36"/>
      <c r="J509" s="36"/>
      <c r="K509" s="36"/>
      <c r="L509" s="36"/>
      <c r="M509" s="36"/>
      <c r="N509" s="36"/>
    </row>
    <row r="510" spans="1:14" s="2" customFormat="1" ht="18" customHeight="1" x14ac:dyDescent="0.25">
      <c r="A510" s="81" t="s">
        <v>51</v>
      </c>
      <c r="B510" s="40"/>
      <c r="C510" s="60"/>
      <c r="D510" s="41"/>
      <c r="E510" s="36"/>
      <c r="F510" s="36"/>
      <c r="G510" s="36"/>
      <c r="H510" s="36"/>
      <c r="I510" s="36"/>
      <c r="J510" s="36"/>
      <c r="K510" s="36"/>
      <c r="L510" s="36"/>
      <c r="M510" s="36"/>
      <c r="N510" s="36"/>
    </row>
    <row r="511" spans="1:14" s="2" customFormat="1" ht="18" customHeight="1" x14ac:dyDescent="0.25">
      <c r="A511" s="81" t="s">
        <v>104</v>
      </c>
      <c r="B511" s="40"/>
      <c r="C511" s="60"/>
      <c r="D511" s="41"/>
      <c r="E511" s="36"/>
      <c r="F511" s="36"/>
      <c r="G511" s="36"/>
      <c r="H511" s="36"/>
      <c r="I511" s="36"/>
      <c r="J511" s="36"/>
      <c r="K511" s="36"/>
      <c r="L511" s="36"/>
      <c r="M511" s="36"/>
      <c r="N511" s="36"/>
    </row>
    <row r="512" spans="1:14" s="2" customFormat="1" ht="18" customHeight="1" x14ac:dyDescent="0.25">
      <c r="A512" s="81" t="s">
        <v>59</v>
      </c>
      <c r="B512" s="40"/>
      <c r="C512" s="60">
        <v>164</v>
      </c>
      <c r="D512" s="41"/>
      <c r="E512" s="36">
        <v>164</v>
      </c>
      <c r="F512" s="36">
        <v>164</v>
      </c>
      <c r="G512" s="36">
        <v>160</v>
      </c>
      <c r="H512" s="36"/>
      <c r="I512" s="36">
        <v>157</v>
      </c>
      <c r="J512" s="36"/>
      <c r="K512" s="36">
        <v>3</v>
      </c>
      <c r="L512" s="36"/>
      <c r="M512" s="36">
        <v>4</v>
      </c>
      <c r="N512" s="36">
        <v>893000</v>
      </c>
    </row>
    <row r="513" spans="1:14" ht="18" customHeight="1" x14ac:dyDescent="0.25">
      <c r="A513" s="81" t="s">
        <v>94</v>
      </c>
      <c r="B513" s="40"/>
      <c r="C513" s="60"/>
      <c r="D513" s="41"/>
      <c r="E513" s="36"/>
      <c r="F513" s="36"/>
      <c r="G513" s="36"/>
      <c r="H513" s="36"/>
      <c r="I513" s="36"/>
      <c r="J513" s="36"/>
      <c r="K513" s="36"/>
      <c r="L513" s="36"/>
      <c r="M513" s="36"/>
      <c r="N513" s="36"/>
    </row>
    <row r="514" spans="1:14" ht="18" customHeight="1" x14ac:dyDescent="0.25">
      <c r="A514" s="81" t="s">
        <v>125</v>
      </c>
      <c r="B514" s="40"/>
      <c r="C514" s="60"/>
      <c r="D514" s="41"/>
      <c r="E514" s="36"/>
      <c r="F514" s="36"/>
      <c r="G514" s="36"/>
      <c r="H514" s="36"/>
      <c r="I514" s="36"/>
      <c r="J514" s="36"/>
      <c r="K514" s="36"/>
      <c r="L514" s="36"/>
      <c r="M514" s="36"/>
      <c r="N514" s="36"/>
    </row>
    <row r="515" spans="1:14" ht="18" customHeight="1" x14ac:dyDescent="0.25">
      <c r="A515" s="81" t="s">
        <v>126</v>
      </c>
      <c r="B515" s="40"/>
      <c r="C515" s="60"/>
      <c r="D515" s="41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 spans="1:14" ht="18" customHeight="1" x14ac:dyDescent="0.25">
      <c r="A516" s="81" t="s">
        <v>60</v>
      </c>
      <c r="B516" s="40"/>
      <c r="C516" s="60"/>
      <c r="D516" s="41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 spans="1:14" ht="18" customHeight="1" x14ac:dyDescent="0.25">
      <c r="A517" s="81" t="s">
        <v>105</v>
      </c>
      <c r="B517" s="40"/>
      <c r="C517" s="60"/>
      <c r="D517" s="41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 spans="1:14" ht="18" customHeight="1" x14ac:dyDescent="0.25">
      <c r="A518" s="81" t="s">
        <v>106</v>
      </c>
      <c r="B518" s="40"/>
      <c r="C518" s="60"/>
      <c r="D518" s="41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 spans="1:14" ht="18" customHeight="1" x14ac:dyDescent="0.25">
      <c r="A519" s="81" t="s">
        <v>117</v>
      </c>
      <c r="B519" s="40"/>
      <c r="C519" s="60"/>
      <c r="D519" s="41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 spans="1:14" ht="18" customHeight="1" x14ac:dyDescent="0.25">
      <c r="A520" s="81" t="s">
        <v>61</v>
      </c>
      <c r="B520" s="40"/>
      <c r="C520" s="60">
        <v>8</v>
      </c>
      <c r="D520" s="41"/>
      <c r="E520" s="36">
        <v>8</v>
      </c>
      <c r="F520" s="36">
        <v>8</v>
      </c>
      <c r="G520" s="36">
        <v>7</v>
      </c>
      <c r="H520" s="36"/>
      <c r="I520" s="36">
        <v>7</v>
      </c>
      <c r="J520" s="36"/>
      <c r="K520" s="36"/>
      <c r="L520" s="36"/>
      <c r="M520" s="36">
        <v>1</v>
      </c>
      <c r="N520" s="36">
        <v>25000</v>
      </c>
    </row>
    <row r="521" spans="1:14" ht="18" customHeight="1" x14ac:dyDescent="0.25">
      <c r="A521" s="81" t="s">
        <v>77</v>
      </c>
      <c r="B521" s="40"/>
      <c r="C521" s="60"/>
      <c r="D521" s="41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 spans="1:14" ht="18" customHeight="1" x14ac:dyDescent="0.25">
      <c r="A522" s="81" t="s">
        <v>81</v>
      </c>
      <c r="B522" s="40"/>
      <c r="C522" s="60"/>
      <c r="D522" s="41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 spans="1:14" ht="18" customHeight="1" x14ac:dyDescent="0.25">
      <c r="A523" s="81" t="s">
        <v>82</v>
      </c>
      <c r="B523" s="40"/>
      <c r="C523" s="60">
        <v>1</v>
      </c>
      <c r="D523" s="41"/>
      <c r="E523" s="36">
        <v>1</v>
      </c>
      <c r="F523" s="36">
        <v>1</v>
      </c>
      <c r="G523" s="36">
        <v>1</v>
      </c>
      <c r="H523" s="36"/>
      <c r="I523" s="36">
        <v>1</v>
      </c>
      <c r="J523" s="36"/>
      <c r="K523" s="36"/>
      <c r="L523" s="36"/>
      <c r="M523" s="36"/>
      <c r="N523" s="36">
        <v>30000</v>
      </c>
    </row>
    <row r="524" spans="1:14" ht="18" customHeight="1" x14ac:dyDescent="0.25">
      <c r="A524" s="81" t="s">
        <v>113</v>
      </c>
      <c r="B524" s="40"/>
      <c r="C524" s="60"/>
      <c r="D524" s="41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 spans="1:14" ht="18" customHeight="1" x14ac:dyDescent="0.25">
      <c r="A525" s="81" t="s">
        <v>95</v>
      </c>
      <c r="B525" s="40"/>
      <c r="C525" s="60"/>
      <c r="D525" s="41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 spans="1:14" ht="18" customHeight="1" x14ac:dyDescent="0.25">
      <c r="A526" s="81" t="s">
        <v>30</v>
      </c>
      <c r="B526" s="40"/>
      <c r="C526" s="60"/>
      <c r="D526" s="41"/>
      <c r="E526" s="36"/>
      <c r="F526" s="36"/>
      <c r="G526" s="36"/>
      <c r="H526" s="36"/>
      <c r="I526" s="36"/>
      <c r="J526" s="36"/>
      <c r="K526" s="36"/>
      <c r="L526" s="36"/>
      <c r="M526" s="36"/>
      <c r="N526" s="36"/>
    </row>
    <row r="527" spans="1:14" ht="18" customHeight="1" x14ac:dyDescent="0.25">
      <c r="A527" s="81" t="s">
        <v>33</v>
      </c>
      <c r="B527" s="40"/>
      <c r="C527" s="60"/>
      <c r="D527" s="41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 spans="1:14" ht="18" customHeight="1" x14ac:dyDescent="0.25">
      <c r="A528" s="81" t="s">
        <v>52</v>
      </c>
      <c r="B528" s="40"/>
      <c r="C528" s="60"/>
      <c r="D528" s="41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 spans="1:14" ht="18" customHeight="1" x14ac:dyDescent="0.25">
      <c r="A529" s="81" t="s">
        <v>116</v>
      </c>
      <c r="B529" s="40"/>
      <c r="C529" s="60"/>
      <c r="D529" s="41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 spans="1:14" ht="18" customHeight="1" x14ac:dyDescent="0.25">
      <c r="A530" s="81" t="s">
        <v>31</v>
      </c>
      <c r="B530" s="40"/>
      <c r="C530" s="60"/>
      <c r="D530" s="41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 spans="1:14" ht="18" customHeight="1" thickBot="1" x14ac:dyDescent="0.3">
      <c r="A531" s="82" t="s">
        <v>6</v>
      </c>
      <c r="B531" s="42">
        <v>13</v>
      </c>
      <c r="C531" s="43">
        <f t="shared" ref="C531:N531" si="50">SUM(C490:C530)</f>
        <v>308</v>
      </c>
      <c r="D531" s="43">
        <f t="shared" si="50"/>
        <v>0</v>
      </c>
      <c r="E531" s="43">
        <f t="shared" si="50"/>
        <v>308</v>
      </c>
      <c r="F531" s="43">
        <f t="shared" si="50"/>
        <v>306</v>
      </c>
      <c r="G531" s="43">
        <f t="shared" si="50"/>
        <v>303</v>
      </c>
      <c r="H531" s="43">
        <f t="shared" si="50"/>
        <v>0</v>
      </c>
      <c r="I531" s="43">
        <f t="shared" si="50"/>
        <v>297</v>
      </c>
      <c r="J531" s="43">
        <f t="shared" si="50"/>
        <v>0</v>
      </c>
      <c r="K531" s="43">
        <f t="shared" si="50"/>
        <v>6</v>
      </c>
      <c r="L531" s="43">
        <f t="shared" si="50"/>
        <v>0</v>
      </c>
      <c r="M531" s="43">
        <f t="shared" si="50"/>
        <v>5</v>
      </c>
      <c r="N531" s="43">
        <f t="shared" si="50"/>
        <v>1258500</v>
      </c>
    </row>
    <row r="532" spans="1:14" ht="18" customHeight="1" x14ac:dyDescent="0.25">
      <c r="A532" s="84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</row>
    <row r="533" spans="1:14" ht="18" customHeight="1" thickBot="1" x14ac:dyDescent="0.35">
      <c r="A533" s="94" t="s">
        <v>18</v>
      </c>
      <c r="B533" s="44"/>
      <c r="C533" s="44"/>
      <c r="D533" s="44"/>
      <c r="E533" s="6"/>
      <c r="F533" s="6"/>
      <c r="G533" s="6"/>
      <c r="H533" s="6"/>
      <c r="I533" s="6"/>
      <c r="J533" s="6"/>
      <c r="K533" s="6"/>
      <c r="L533" s="6"/>
      <c r="M533" s="6"/>
      <c r="N533" s="6"/>
    </row>
    <row r="534" spans="1:14" ht="18" customHeight="1" x14ac:dyDescent="0.25">
      <c r="A534" s="80" t="s">
        <v>25</v>
      </c>
      <c r="B534" s="38"/>
      <c r="C534" s="39">
        <v>8</v>
      </c>
      <c r="D534" s="39"/>
      <c r="E534" s="35">
        <v>8</v>
      </c>
      <c r="F534" s="35">
        <v>8</v>
      </c>
      <c r="G534" s="35">
        <v>8</v>
      </c>
      <c r="H534" s="35"/>
      <c r="I534" s="35">
        <v>5</v>
      </c>
      <c r="J534" s="35">
        <v>1</v>
      </c>
      <c r="K534" s="35">
        <v>1</v>
      </c>
      <c r="L534" s="35">
        <v>1</v>
      </c>
      <c r="M534" s="35"/>
      <c r="N534" s="35">
        <v>10000</v>
      </c>
    </row>
    <row r="535" spans="1:14" ht="18" customHeight="1" x14ac:dyDescent="0.25">
      <c r="A535" s="81" t="s">
        <v>26</v>
      </c>
      <c r="B535" s="40"/>
      <c r="C535" s="41">
        <v>54</v>
      </c>
      <c r="D535" s="41">
        <v>35</v>
      </c>
      <c r="E535" s="36">
        <v>19</v>
      </c>
      <c r="F535" s="36">
        <v>53</v>
      </c>
      <c r="G535" s="36">
        <v>44</v>
      </c>
      <c r="H535" s="36"/>
      <c r="I535" s="36">
        <v>41</v>
      </c>
      <c r="J535" s="36">
        <v>2</v>
      </c>
      <c r="K535" s="36">
        <v>1</v>
      </c>
      <c r="L535" s="36"/>
      <c r="M535" s="36"/>
      <c r="N535" s="36">
        <v>52000</v>
      </c>
    </row>
    <row r="536" spans="1:14" ht="18" customHeight="1" x14ac:dyDescent="0.25">
      <c r="A536" s="81" t="s">
        <v>39</v>
      </c>
      <c r="B536" s="40"/>
      <c r="C536" s="41"/>
      <c r="D536" s="41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1:14" s="2" customFormat="1" ht="18" customHeight="1" x14ac:dyDescent="0.25">
      <c r="A537" s="81" t="s">
        <v>63</v>
      </c>
      <c r="B537" s="40"/>
      <c r="C537" s="41">
        <v>7</v>
      </c>
      <c r="D537" s="41">
        <v>2</v>
      </c>
      <c r="E537" s="36">
        <v>5</v>
      </c>
      <c r="F537" s="36">
        <v>7</v>
      </c>
      <c r="G537" s="36">
        <v>7</v>
      </c>
      <c r="H537" s="36">
        <v>7</v>
      </c>
      <c r="I537" s="36"/>
      <c r="J537" s="36"/>
      <c r="K537" s="36"/>
      <c r="L537" s="36"/>
      <c r="M537" s="36"/>
      <c r="N537" s="36"/>
    </row>
    <row r="538" spans="1:14" s="2" customFormat="1" ht="18" customHeight="1" x14ac:dyDescent="0.25">
      <c r="A538" s="81" t="s">
        <v>79</v>
      </c>
      <c r="B538" s="40"/>
      <c r="C538" s="41"/>
      <c r="D538" s="41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 spans="1:14" s="2" customFormat="1" ht="18" customHeight="1" x14ac:dyDescent="0.25">
      <c r="A539" s="81" t="s">
        <v>90</v>
      </c>
      <c r="B539" s="40"/>
      <c r="C539" s="41"/>
      <c r="D539" s="41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 spans="1:14" s="2" customFormat="1" ht="18" customHeight="1" x14ac:dyDescent="0.25">
      <c r="A540" s="81" t="s">
        <v>58</v>
      </c>
      <c r="B540" s="40"/>
      <c r="C540" s="41"/>
      <c r="D540" s="41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 spans="1:14" s="2" customFormat="1" ht="18" customHeight="1" x14ac:dyDescent="0.25">
      <c r="A541" s="81" t="s">
        <v>91</v>
      </c>
      <c r="B541" s="40"/>
      <c r="C541" s="41"/>
      <c r="D541" s="41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 spans="1:14" s="2" customFormat="1" ht="18" customHeight="1" x14ac:dyDescent="0.25">
      <c r="A542" s="81" t="s">
        <v>92</v>
      </c>
      <c r="B542" s="40"/>
      <c r="C542" s="41"/>
      <c r="D542" s="41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 spans="1:14" s="2" customFormat="1" ht="18" customHeight="1" x14ac:dyDescent="0.25">
      <c r="A543" s="81" t="s">
        <v>27</v>
      </c>
      <c r="B543" s="40"/>
      <c r="C543" s="41"/>
      <c r="D543" s="41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 spans="1:14" s="2" customFormat="1" ht="18" customHeight="1" x14ac:dyDescent="0.25">
      <c r="A544" s="81" t="s">
        <v>28</v>
      </c>
      <c r="B544" s="40"/>
      <c r="C544" s="41">
        <v>8</v>
      </c>
      <c r="D544" s="41">
        <v>4</v>
      </c>
      <c r="E544" s="36">
        <v>4</v>
      </c>
      <c r="F544" s="36">
        <v>8</v>
      </c>
      <c r="G544" s="36">
        <v>8</v>
      </c>
      <c r="H544" s="36"/>
      <c r="I544" s="36">
        <v>8</v>
      </c>
      <c r="J544" s="36"/>
      <c r="K544" s="36"/>
      <c r="L544" s="36"/>
      <c r="M544" s="36"/>
      <c r="N544" s="36">
        <v>12000</v>
      </c>
    </row>
    <row r="545" spans="1:14" s="2" customFormat="1" ht="18" customHeight="1" x14ac:dyDescent="0.25">
      <c r="A545" s="81" t="s">
        <v>29</v>
      </c>
      <c r="B545" s="40"/>
      <c r="C545" s="41"/>
      <c r="D545" s="41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 spans="1:14" s="2" customFormat="1" ht="18" customHeight="1" x14ac:dyDescent="0.25">
      <c r="A546" s="81" t="s">
        <v>62</v>
      </c>
      <c r="B546" s="40"/>
      <c r="C546" s="41"/>
      <c r="D546" s="41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 spans="1:14" s="2" customFormat="1" ht="18" customHeight="1" x14ac:dyDescent="0.25">
      <c r="A547" s="81" t="s">
        <v>103</v>
      </c>
      <c r="B547" s="40"/>
      <c r="C547" s="41"/>
      <c r="D547" s="41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 spans="1:14" s="2" customFormat="1" ht="18" customHeight="1" x14ac:dyDescent="0.25">
      <c r="A548" s="81" t="s">
        <v>115</v>
      </c>
      <c r="B548" s="40"/>
      <c r="C548" s="41"/>
      <c r="D548" s="41"/>
      <c r="E548" s="36"/>
      <c r="F548" s="36"/>
      <c r="G548" s="36"/>
      <c r="H548" s="36"/>
      <c r="I548" s="36"/>
      <c r="J548" s="36"/>
      <c r="K548" s="36"/>
      <c r="L548" s="36"/>
      <c r="M548" s="36"/>
      <c r="N548" s="36"/>
    </row>
    <row r="549" spans="1:14" s="2" customFormat="1" ht="18" customHeight="1" x14ac:dyDescent="0.25">
      <c r="A549" s="81" t="s">
        <v>47</v>
      </c>
      <c r="B549" s="40"/>
      <c r="C549" s="41"/>
      <c r="D549" s="41"/>
      <c r="E549" s="36"/>
      <c r="F549" s="36"/>
      <c r="G549" s="36"/>
      <c r="H549" s="36"/>
      <c r="I549" s="36"/>
      <c r="J549" s="36"/>
      <c r="K549" s="36"/>
      <c r="L549" s="36"/>
      <c r="M549" s="36"/>
      <c r="N549" s="36"/>
    </row>
    <row r="550" spans="1:14" s="2" customFormat="1" ht="18" customHeight="1" x14ac:dyDescent="0.25">
      <c r="A550" s="81" t="s">
        <v>48</v>
      </c>
      <c r="B550" s="40"/>
      <c r="C550" s="41">
        <v>2</v>
      </c>
      <c r="D550" s="41"/>
      <c r="E550" s="36">
        <v>2</v>
      </c>
      <c r="F550" s="36">
        <v>2</v>
      </c>
      <c r="G550" s="36">
        <v>2</v>
      </c>
      <c r="H550" s="36"/>
      <c r="I550" s="36">
        <v>2</v>
      </c>
      <c r="J550" s="36"/>
      <c r="K550" s="36"/>
      <c r="L550" s="36"/>
      <c r="M550" s="36"/>
      <c r="N550" s="36">
        <v>1000</v>
      </c>
    </row>
    <row r="551" spans="1:14" s="2" customFormat="1" ht="18" customHeight="1" x14ac:dyDescent="0.25">
      <c r="A551" s="81" t="s">
        <v>49</v>
      </c>
      <c r="B551" s="40"/>
      <c r="C551" s="41"/>
      <c r="D551" s="41"/>
      <c r="E551" s="36"/>
      <c r="F551" s="36"/>
      <c r="G551" s="36"/>
      <c r="H551" s="36"/>
      <c r="I551" s="36"/>
      <c r="J551" s="36"/>
      <c r="K551" s="36"/>
      <c r="L551" s="36"/>
      <c r="M551" s="36"/>
      <c r="N551" s="36"/>
    </row>
    <row r="552" spans="1:14" s="2" customFormat="1" ht="18" customHeight="1" x14ac:dyDescent="0.25">
      <c r="A552" s="81" t="s">
        <v>93</v>
      </c>
      <c r="B552" s="40"/>
      <c r="C552" s="41"/>
      <c r="D552" s="41"/>
      <c r="E552" s="36"/>
      <c r="F552" s="36"/>
      <c r="G552" s="36"/>
      <c r="H552" s="36"/>
      <c r="I552" s="36"/>
      <c r="J552" s="36"/>
      <c r="K552" s="36"/>
      <c r="L552" s="36"/>
      <c r="M552" s="36"/>
      <c r="N552" s="36"/>
    </row>
    <row r="553" spans="1:14" s="2" customFormat="1" ht="18" customHeight="1" x14ac:dyDescent="0.25">
      <c r="A553" s="81" t="s">
        <v>50</v>
      </c>
      <c r="B553" s="40"/>
      <c r="C553" s="41"/>
      <c r="D553" s="41"/>
      <c r="E553" s="36"/>
      <c r="F553" s="36"/>
      <c r="G553" s="36"/>
      <c r="H553" s="36"/>
      <c r="I553" s="36"/>
      <c r="J553" s="36"/>
      <c r="K553" s="36"/>
      <c r="L553" s="36"/>
      <c r="M553" s="36"/>
      <c r="N553" s="36"/>
    </row>
    <row r="554" spans="1:14" ht="18" customHeight="1" x14ac:dyDescent="0.25">
      <c r="A554" s="81" t="s">
        <v>51</v>
      </c>
      <c r="B554" s="40"/>
      <c r="C554" s="41"/>
      <c r="D554" s="41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 spans="1:14" ht="18" customHeight="1" x14ac:dyDescent="0.25">
      <c r="A555" s="81" t="s">
        <v>104</v>
      </c>
      <c r="B555" s="40"/>
      <c r="C555" s="41"/>
      <c r="D555" s="41"/>
      <c r="E555" s="36"/>
      <c r="F555" s="36"/>
      <c r="G555" s="36"/>
      <c r="H555" s="36"/>
      <c r="I555" s="36"/>
      <c r="J555" s="36"/>
      <c r="K555" s="36"/>
      <c r="L555" s="36"/>
      <c r="M555" s="36"/>
      <c r="N555" s="36"/>
    </row>
    <row r="556" spans="1:14" ht="18" customHeight="1" x14ac:dyDescent="0.25">
      <c r="A556" s="81" t="s">
        <v>59</v>
      </c>
      <c r="B556" s="40"/>
      <c r="C556" s="41"/>
      <c r="D556" s="41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 spans="1:14" ht="18" customHeight="1" x14ac:dyDescent="0.25">
      <c r="A557" s="81" t="s">
        <v>94</v>
      </c>
      <c r="B557" s="40"/>
      <c r="C557" s="41"/>
      <c r="D557" s="41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 spans="1:14" ht="18" customHeight="1" x14ac:dyDescent="0.25">
      <c r="A558" s="81" t="s">
        <v>125</v>
      </c>
      <c r="B558" s="40"/>
      <c r="C558" s="41"/>
      <c r="D558" s="41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 spans="1:14" ht="18" customHeight="1" x14ac:dyDescent="0.25">
      <c r="A559" s="81" t="s">
        <v>126</v>
      </c>
      <c r="B559" s="40"/>
      <c r="C559" s="41"/>
      <c r="D559" s="41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 spans="1:14" ht="18" customHeight="1" x14ac:dyDescent="0.25">
      <c r="A560" s="81" t="s">
        <v>60</v>
      </c>
      <c r="B560" s="40"/>
      <c r="C560" s="41"/>
      <c r="D560" s="41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 spans="1:14" ht="18" customHeight="1" x14ac:dyDescent="0.25">
      <c r="A561" s="81" t="s">
        <v>105</v>
      </c>
      <c r="B561" s="40"/>
      <c r="C561" s="41"/>
      <c r="D561" s="41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 spans="1:14" ht="18" customHeight="1" x14ac:dyDescent="0.25">
      <c r="A562" s="81" t="s">
        <v>106</v>
      </c>
      <c r="B562" s="40"/>
      <c r="C562" s="41"/>
      <c r="D562" s="41"/>
      <c r="E562" s="36"/>
      <c r="F562" s="36"/>
      <c r="G562" s="36"/>
      <c r="H562" s="36"/>
      <c r="I562" s="36"/>
      <c r="J562" s="36"/>
      <c r="K562" s="36"/>
      <c r="L562" s="36"/>
      <c r="M562" s="36"/>
      <c r="N562" s="36"/>
    </row>
    <row r="563" spans="1:14" ht="18" customHeight="1" x14ac:dyDescent="0.25">
      <c r="A563" s="81" t="s">
        <v>117</v>
      </c>
      <c r="B563" s="40"/>
      <c r="C563" s="41"/>
      <c r="D563" s="41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 spans="1:14" ht="18" customHeight="1" x14ac:dyDescent="0.25">
      <c r="A564" s="81" t="s">
        <v>61</v>
      </c>
      <c r="B564" s="40"/>
      <c r="C564" s="41"/>
      <c r="D564" s="41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 spans="1:14" ht="18" customHeight="1" x14ac:dyDescent="0.25">
      <c r="A565" s="81" t="s">
        <v>77</v>
      </c>
      <c r="B565" s="40"/>
      <c r="C565" s="41"/>
      <c r="D565" s="41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 spans="1:14" ht="18" customHeight="1" x14ac:dyDescent="0.25">
      <c r="A566" s="81" t="s">
        <v>81</v>
      </c>
      <c r="B566" s="40"/>
      <c r="C566" s="41"/>
      <c r="D566" s="41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 spans="1:14" ht="18" customHeight="1" x14ac:dyDescent="0.25">
      <c r="A567" s="81" t="s">
        <v>82</v>
      </c>
      <c r="B567" s="40"/>
      <c r="C567" s="41"/>
      <c r="D567" s="41"/>
      <c r="E567" s="36"/>
      <c r="F567" s="36"/>
      <c r="G567" s="36"/>
      <c r="H567" s="36"/>
      <c r="I567" s="36"/>
      <c r="J567" s="36"/>
      <c r="K567" s="36"/>
      <c r="L567" s="36"/>
      <c r="M567" s="36"/>
      <c r="N567" s="36"/>
    </row>
    <row r="568" spans="1:14" ht="18" customHeight="1" x14ac:dyDescent="0.25">
      <c r="A568" s="81" t="s">
        <v>113</v>
      </c>
      <c r="B568" s="40"/>
      <c r="C568" s="41"/>
      <c r="D568" s="41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 spans="1:14" ht="18" customHeight="1" x14ac:dyDescent="0.25">
      <c r="A569" s="81" t="s">
        <v>95</v>
      </c>
      <c r="B569" s="40"/>
      <c r="C569" s="41"/>
      <c r="D569" s="41"/>
      <c r="E569" s="36"/>
      <c r="F569" s="36"/>
      <c r="G569" s="36"/>
      <c r="H569" s="36"/>
      <c r="I569" s="36"/>
      <c r="J569" s="36"/>
      <c r="K569" s="36"/>
      <c r="L569" s="36"/>
      <c r="M569" s="36"/>
      <c r="N569" s="36"/>
    </row>
    <row r="570" spans="1:14" ht="18" customHeight="1" x14ac:dyDescent="0.25">
      <c r="A570" s="81" t="s">
        <v>30</v>
      </c>
      <c r="B570" s="40"/>
      <c r="C570" s="41"/>
      <c r="D570" s="41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 spans="1:14" ht="18" customHeight="1" x14ac:dyDescent="0.25">
      <c r="A571" s="81" t="s">
        <v>33</v>
      </c>
      <c r="B571" s="40"/>
      <c r="C571" s="41"/>
      <c r="D571" s="41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 spans="1:14" ht="18" customHeight="1" x14ac:dyDescent="0.25">
      <c r="A572" s="81" t="s">
        <v>52</v>
      </c>
      <c r="B572" s="40"/>
      <c r="C572" s="41"/>
      <c r="D572" s="41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 spans="1:14" ht="18" customHeight="1" x14ac:dyDescent="0.25">
      <c r="A573" s="81" t="s">
        <v>116</v>
      </c>
      <c r="B573" s="40"/>
      <c r="C573" s="41"/>
      <c r="D573" s="41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 spans="1:14" ht="18" customHeight="1" x14ac:dyDescent="0.25">
      <c r="A574" s="81" t="s">
        <v>31</v>
      </c>
      <c r="B574" s="40"/>
      <c r="C574" s="41"/>
      <c r="D574" s="41"/>
      <c r="E574" s="36"/>
      <c r="F574" s="36"/>
      <c r="G574" s="36"/>
      <c r="H574" s="36"/>
      <c r="I574" s="36"/>
      <c r="J574" s="36"/>
      <c r="K574" s="36"/>
      <c r="L574" s="36"/>
      <c r="M574" s="36"/>
      <c r="N574" s="36"/>
    </row>
    <row r="575" spans="1:14" ht="18" customHeight="1" thickBot="1" x14ac:dyDescent="0.3">
      <c r="A575" s="82" t="s">
        <v>6</v>
      </c>
      <c r="B575" s="42">
        <v>12</v>
      </c>
      <c r="C575" s="43">
        <f>SUM(C534:C574)</f>
        <v>79</v>
      </c>
      <c r="D575" s="43">
        <f>SUM(D534:D574)</f>
        <v>41</v>
      </c>
      <c r="E575" s="43">
        <f t="shared" ref="E575:N575" si="51">SUM(E534:E574)</f>
        <v>38</v>
      </c>
      <c r="F575" s="43">
        <f t="shared" si="51"/>
        <v>78</v>
      </c>
      <c r="G575" s="43">
        <f t="shared" si="51"/>
        <v>69</v>
      </c>
      <c r="H575" s="43">
        <f t="shared" si="51"/>
        <v>7</v>
      </c>
      <c r="I575" s="43">
        <f t="shared" si="51"/>
        <v>56</v>
      </c>
      <c r="J575" s="43">
        <f t="shared" si="51"/>
        <v>3</v>
      </c>
      <c r="K575" s="43">
        <f t="shared" si="51"/>
        <v>2</v>
      </c>
      <c r="L575" s="43">
        <f t="shared" si="51"/>
        <v>1</v>
      </c>
      <c r="M575" s="43">
        <f t="shared" si="51"/>
        <v>0</v>
      </c>
      <c r="N575" s="43">
        <f t="shared" si="51"/>
        <v>75000</v>
      </c>
    </row>
    <row r="576" spans="1:14" ht="18" customHeight="1" x14ac:dyDescent="0.25">
      <c r="A576" s="84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</row>
    <row r="577" spans="1:14" ht="18" customHeight="1" thickBot="1" x14ac:dyDescent="0.35">
      <c r="A577" s="94" t="s">
        <v>19</v>
      </c>
      <c r="B577" s="44"/>
      <c r="C577" s="44"/>
      <c r="D577" s="44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 spans="1:14" s="2" customFormat="1" ht="18" customHeight="1" x14ac:dyDescent="0.25">
      <c r="A578" s="80" t="s">
        <v>25</v>
      </c>
      <c r="B578" s="38"/>
      <c r="C578" s="39">
        <v>10</v>
      </c>
      <c r="D578" s="39">
        <v>6</v>
      </c>
      <c r="E578" s="35">
        <v>4</v>
      </c>
      <c r="F578" s="35">
        <v>10</v>
      </c>
      <c r="G578" s="35">
        <v>10</v>
      </c>
      <c r="H578" s="35">
        <v>3</v>
      </c>
      <c r="I578" s="35">
        <v>7</v>
      </c>
      <c r="J578" s="35"/>
      <c r="K578" s="35"/>
      <c r="L578" s="35"/>
      <c r="M578" s="35"/>
      <c r="N578" s="35">
        <v>16000</v>
      </c>
    </row>
    <row r="579" spans="1:14" s="2" customFormat="1" ht="18" customHeight="1" x14ac:dyDescent="0.25">
      <c r="A579" s="81" t="s">
        <v>26</v>
      </c>
      <c r="B579" s="40"/>
      <c r="C579" s="41">
        <v>31</v>
      </c>
      <c r="D579" s="41">
        <v>27</v>
      </c>
      <c r="E579" s="36">
        <v>4</v>
      </c>
      <c r="F579" s="36">
        <v>31</v>
      </c>
      <c r="G579" s="36">
        <v>31</v>
      </c>
      <c r="H579" s="36">
        <v>4</v>
      </c>
      <c r="I579" s="36">
        <v>27</v>
      </c>
      <c r="J579" s="36"/>
      <c r="K579" s="36"/>
      <c r="L579" s="36"/>
      <c r="M579" s="36"/>
      <c r="N579" s="36">
        <v>40500</v>
      </c>
    </row>
    <row r="580" spans="1:14" s="2" customFormat="1" ht="18" customHeight="1" x14ac:dyDescent="0.25">
      <c r="A580" s="81" t="s">
        <v>39</v>
      </c>
      <c r="B580" s="40"/>
      <c r="C580" s="41"/>
      <c r="D580" s="41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 spans="1:14" s="2" customFormat="1" ht="18" customHeight="1" x14ac:dyDescent="0.25">
      <c r="A581" s="81" t="s">
        <v>63</v>
      </c>
      <c r="B581" s="40"/>
      <c r="C581" s="41"/>
      <c r="D581" s="41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 spans="1:14" s="2" customFormat="1" ht="18" customHeight="1" x14ac:dyDescent="0.25">
      <c r="A582" s="81" t="s">
        <v>79</v>
      </c>
      <c r="B582" s="40"/>
      <c r="C582" s="41"/>
      <c r="D582" s="41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 spans="1:14" s="2" customFormat="1" ht="18" customHeight="1" x14ac:dyDescent="0.25">
      <c r="A583" s="81" t="s">
        <v>90</v>
      </c>
      <c r="B583" s="40"/>
      <c r="C583" s="41"/>
      <c r="D583" s="41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 spans="1:14" s="2" customFormat="1" ht="18" customHeight="1" x14ac:dyDescent="0.25">
      <c r="A584" s="81" t="s">
        <v>58</v>
      </c>
      <c r="B584" s="40"/>
      <c r="C584" s="41"/>
      <c r="D584" s="41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 spans="1:14" s="2" customFormat="1" ht="18" customHeight="1" x14ac:dyDescent="0.25">
      <c r="A585" s="81" t="s">
        <v>91</v>
      </c>
      <c r="B585" s="40"/>
      <c r="C585" s="41"/>
      <c r="D585" s="41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 spans="1:14" s="2" customFormat="1" ht="18" customHeight="1" x14ac:dyDescent="0.25">
      <c r="A586" s="81" t="s">
        <v>92</v>
      </c>
      <c r="B586" s="40"/>
      <c r="C586" s="41"/>
      <c r="D586" s="41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 spans="1:14" s="2" customFormat="1" ht="18" customHeight="1" x14ac:dyDescent="0.25">
      <c r="A587" s="81" t="s">
        <v>27</v>
      </c>
      <c r="B587" s="40"/>
      <c r="C587" s="41"/>
      <c r="D587" s="41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 spans="1:14" s="2" customFormat="1" ht="18" customHeight="1" x14ac:dyDescent="0.25">
      <c r="A588" s="81" t="s">
        <v>28</v>
      </c>
      <c r="B588" s="40"/>
      <c r="C588" s="41"/>
      <c r="D588" s="41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 spans="1:14" s="2" customFormat="1" ht="18" customHeight="1" x14ac:dyDescent="0.25">
      <c r="A589" s="81" t="s">
        <v>29</v>
      </c>
      <c r="B589" s="40"/>
      <c r="C589" s="41"/>
      <c r="D589" s="41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 spans="1:14" s="2" customFormat="1" ht="18" customHeight="1" x14ac:dyDescent="0.25">
      <c r="A590" s="81" t="s">
        <v>62</v>
      </c>
      <c r="B590" s="40"/>
      <c r="C590" s="41"/>
      <c r="D590" s="41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 spans="1:14" s="2" customFormat="1" ht="18" customHeight="1" x14ac:dyDescent="0.25">
      <c r="A591" s="81" t="s">
        <v>103</v>
      </c>
      <c r="B591" s="40"/>
      <c r="C591" s="41"/>
      <c r="D591" s="41"/>
      <c r="E591" s="36"/>
      <c r="F591" s="36"/>
      <c r="G591" s="36"/>
      <c r="H591" s="36"/>
      <c r="I591" s="36"/>
      <c r="J591" s="36"/>
      <c r="K591" s="36"/>
      <c r="L591" s="36"/>
      <c r="M591" s="36"/>
      <c r="N591" s="36"/>
    </row>
    <row r="592" spans="1:14" s="2" customFormat="1" ht="18" customHeight="1" x14ac:dyDescent="0.25">
      <c r="A592" s="81" t="s">
        <v>115</v>
      </c>
      <c r="B592" s="40"/>
      <c r="C592" s="41"/>
      <c r="D592" s="41"/>
      <c r="E592" s="36"/>
      <c r="F592" s="36"/>
      <c r="G592" s="36"/>
      <c r="H592" s="36"/>
      <c r="I592" s="36"/>
      <c r="J592" s="36"/>
      <c r="K592" s="36"/>
      <c r="L592" s="36"/>
      <c r="M592" s="36"/>
      <c r="N592" s="36"/>
    </row>
    <row r="593" spans="1:15" s="2" customFormat="1" ht="18" customHeight="1" x14ac:dyDescent="0.25">
      <c r="A593" s="81" t="s">
        <v>47</v>
      </c>
      <c r="B593" s="40"/>
      <c r="C593" s="41">
        <v>5</v>
      </c>
      <c r="D593" s="41">
        <v>5</v>
      </c>
      <c r="E593" s="36"/>
      <c r="F593" s="36">
        <v>5</v>
      </c>
      <c r="G593" s="36">
        <v>5</v>
      </c>
      <c r="H593" s="36">
        <v>1</v>
      </c>
      <c r="I593" s="36">
        <v>4</v>
      </c>
      <c r="J593" s="36"/>
      <c r="K593" s="36"/>
      <c r="L593" s="36"/>
      <c r="M593" s="36"/>
      <c r="N593" s="36">
        <v>2000</v>
      </c>
    </row>
    <row r="594" spans="1:15" s="2" customFormat="1" ht="18" customHeight="1" x14ac:dyDescent="0.25">
      <c r="A594" s="81" t="s">
        <v>48</v>
      </c>
      <c r="B594" s="40"/>
      <c r="C594" s="41"/>
      <c r="D594" s="41"/>
      <c r="E594" s="36"/>
      <c r="F594" s="36"/>
      <c r="G594" s="36"/>
      <c r="H594" s="36"/>
      <c r="I594" s="36"/>
      <c r="J594" s="36"/>
      <c r="K594" s="36"/>
      <c r="L594" s="36"/>
      <c r="M594" s="36"/>
      <c r="N594" s="36"/>
    </row>
    <row r="595" spans="1:15" ht="18" customHeight="1" x14ac:dyDescent="0.25">
      <c r="A595" s="81" t="s">
        <v>49</v>
      </c>
      <c r="B595" s="40"/>
      <c r="C595" s="41">
        <v>2</v>
      </c>
      <c r="D595" s="41">
        <v>2</v>
      </c>
      <c r="E595" s="36"/>
      <c r="F595" s="36">
        <v>2</v>
      </c>
      <c r="G595" s="36">
        <v>2</v>
      </c>
      <c r="H595" s="36"/>
      <c r="I595" s="36">
        <v>2</v>
      </c>
      <c r="J595" s="36"/>
      <c r="K595" s="36"/>
      <c r="L595" s="36"/>
      <c r="M595" s="36"/>
      <c r="N595" s="36">
        <v>3000</v>
      </c>
    </row>
    <row r="596" spans="1:15" ht="18" customHeight="1" x14ac:dyDescent="0.25">
      <c r="A596" s="81" t="s">
        <v>93</v>
      </c>
      <c r="B596" s="40"/>
      <c r="C596" s="41"/>
      <c r="D596" s="41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 spans="1:15" ht="18" customHeight="1" x14ac:dyDescent="0.25">
      <c r="A597" s="81" t="s">
        <v>50</v>
      </c>
      <c r="B597" s="40"/>
      <c r="C597" s="41"/>
      <c r="D597" s="41"/>
      <c r="E597" s="36"/>
      <c r="F597" s="36"/>
      <c r="G597" s="36"/>
      <c r="H597" s="36"/>
      <c r="I597" s="36"/>
      <c r="J597" s="36"/>
      <c r="K597" s="36"/>
      <c r="L597" s="36"/>
      <c r="M597" s="36"/>
      <c r="N597" s="36"/>
    </row>
    <row r="598" spans="1:15" ht="18" customHeight="1" x14ac:dyDescent="0.25">
      <c r="A598" s="81" t="s">
        <v>51</v>
      </c>
      <c r="B598" s="40"/>
      <c r="C598" s="41"/>
      <c r="D598" s="41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 spans="1:15" ht="18" customHeight="1" x14ac:dyDescent="0.25">
      <c r="A599" s="81" t="s">
        <v>104</v>
      </c>
      <c r="B599" s="40"/>
      <c r="C599" s="41"/>
      <c r="D599" s="41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 spans="1:15" ht="18" customHeight="1" x14ac:dyDescent="0.25">
      <c r="A600" s="81" t="s">
        <v>59</v>
      </c>
      <c r="B600" s="40"/>
      <c r="C600" s="41"/>
      <c r="D600" s="41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49"/>
    </row>
    <row r="601" spans="1:15" ht="18" customHeight="1" x14ac:dyDescent="0.25">
      <c r="A601" s="81" t="s">
        <v>94</v>
      </c>
      <c r="B601" s="40"/>
      <c r="C601" s="41"/>
      <c r="D601" s="41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 spans="1:15" ht="18" customHeight="1" x14ac:dyDescent="0.25">
      <c r="A602" s="81" t="s">
        <v>125</v>
      </c>
      <c r="B602" s="40"/>
      <c r="C602" s="41"/>
      <c r="D602" s="41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 spans="1:15" ht="18" customHeight="1" x14ac:dyDescent="0.25">
      <c r="A603" s="81" t="s">
        <v>126</v>
      </c>
      <c r="B603" s="40"/>
      <c r="C603" s="41"/>
      <c r="D603" s="41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 spans="1:15" ht="18" customHeight="1" x14ac:dyDescent="0.25">
      <c r="A604" s="81" t="s">
        <v>60</v>
      </c>
      <c r="B604" s="40"/>
      <c r="C604" s="41"/>
      <c r="D604" s="41"/>
      <c r="E604" s="36"/>
      <c r="F604" s="36"/>
      <c r="G604" s="36"/>
      <c r="H604" s="36"/>
      <c r="I604" s="36"/>
      <c r="J604" s="36"/>
      <c r="K604" s="36"/>
      <c r="L604" s="36"/>
      <c r="M604" s="36"/>
      <c r="N604" s="36"/>
    </row>
    <row r="605" spans="1:15" ht="18" customHeight="1" x14ac:dyDescent="0.25">
      <c r="A605" s="81" t="s">
        <v>105</v>
      </c>
      <c r="B605" s="40"/>
      <c r="C605" s="41"/>
      <c r="D605" s="41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 spans="1:15" ht="18" customHeight="1" x14ac:dyDescent="0.25">
      <c r="A606" s="81" t="s">
        <v>106</v>
      </c>
      <c r="B606" s="40"/>
      <c r="C606" s="41"/>
      <c r="D606" s="41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 spans="1:15" ht="18" customHeight="1" x14ac:dyDescent="0.25">
      <c r="A607" s="81" t="s">
        <v>117</v>
      </c>
      <c r="B607" s="40"/>
      <c r="C607" s="41"/>
      <c r="D607" s="41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 spans="1:15" ht="18" customHeight="1" x14ac:dyDescent="0.25">
      <c r="A608" s="81" t="s">
        <v>61</v>
      </c>
      <c r="B608" s="40"/>
      <c r="C608" s="41"/>
      <c r="D608" s="41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 spans="1:14" ht="18" customHeight="1" x14ac:dyDescent="0.25">
      <c r="A609" s="81" t="s">
        <v>77</v>
      </c>
      <c r="B609" s="40"/>
      <c r="C609" s="41"/>
      <c r="D609" s="41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 spans="1:14" ht="18" customHeight="1" x14ac:dyDescent="0.25">
      <c r="A610" s="81" t="s">
        <v>81</v>
      </c>
      <c r="B610" s="40"/>
      <c r="C610" s="41"/>
      <c r="D610" s="41"/>
      <c r="E610" s="36"/>
      <c r="F610" s="36"/>
      <c r="G610" s="36"/>
      <c r="H610" s="36"/>
      <c r="I610" s="36"/>
      <c r="J610" s="36"/>
      <c r="K610" s="36"/>
      <c r="L610" s="36"/>
      <c r="M610" s="36"/>
      <c r="N610" s="36"/>
    </row>
    <row r="611" spans="1:14" ht="18" customHeight="1" x14ac:dyDescent="0.25">
      <c r="A611" s="81" t="s">
        <v>82</v>
      </c>
      <c r="B611" s="40"/>
      <c r="C611" s="41"/>
      <c r="D611" s="41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 spans="1:14" ht="18" customHeight="1" x14ac:dyDescent="0.25">
      <c r="A612" s="81" t="s">
        <v>113</v>
      </c>
      <c r="B612" s="40"/>
      <c r="C612" s="41"/>
      <c r="D612" s="41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 spans="1:14" ht="18" customHeight="1" x14ac:dyDescent="0.25">
      <c r="A613" s="81" t="s">
        <v>95</v>
      </c>
      <c r="B613" s="40"/>
      <c r="C613" s="41"/>
      <c r="D613" s="41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 spans="1:14" ht="18" customHeight="1" x14ac:dyDescent="0.25">
      <c r="A614" s="81" t="s">
        <v>30</v>
      </c>
      <c r="B614" s="40"/>
      <c r="C614" s="41"/>
      <c r="D614" s="41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 spans="1:14" ht="18" customHeight="1" x14ac:dyDescent="0.25">
      <c r="A615" s="81" t="s">
        <v>33</v>
      </c>
      <c r="B615" s="40"/>
      <c r="C615" s="41"/>
      <c r="D615" s="41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 spans="1:14" ht="18" customHeight="1" x14ac:dyDescent="0.25">
      <c r="A616" s="81" t="s">
        <v>52</v>
      </c>
      <c r="B616" s="40"/>
      <c r="C616" s="41"/>
      <c r="D616" s="41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 spans="1:14" ht="18" customHeight="1" x14ac:dyDescent="0.25">
      <c r="A617" s="81" t="s">
        <v>116</v>
      </c>
      <c r="B617" s="40"/>
      <c r="C617" s="41"/>
      <c r="D617" s="41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 spans="1:14" ht="18" customHeight="1" x14ac:dyDescent="0.25">
      <c r="A618" s="81" t="s">
        <v>31</v>
      </c>
      <c r="B618" s="40"/>
      <c r="C618" s="41"/>
      <c r="D618" s="41"/>
      <c r="E618" s="36"/>
      <c r="F618" s="36"/>
      <c r="G618" s="36"/>
      <c r="H618" s="36"/>
      <c r="I618" s="36"/>
      <c r="J618" s="36"/>
      <c r="K618" s="36"/>
      <c r="L618" s="36"/>
      <c r="M618" s="36"/>
      <c r="N618" s="36"/>
    </row>
    <row r="619" spans="1:14" s="2" customFormat="1" ht="18" customHeight="1" thickBot="1" x14ac:dyDescent="0.3">
      <c r="A619" s="82" t="s">
        <v>6</v>
      </c>
      <c r="B619" s="42">
        <v>12</v>
      </c>
      <c r="C619" s="43">
        <f t="shared" ref="C619:N619" si="52">SUM(C578:C618)</f>
        <v>48</v>
      </c>
      <c r="D619" s="43">
        <f t="shared" si="52"/>
        <v>40</v>
      </c>
      <c r="E619" s="43">
        <f t="shared" si="52"/>
        <v>8</v>
      </c>
      <c r="F619" s="43">
        <f t="shared" si="52"/>
        <v>48</v>
      </c>
      <c r="G619" s="43">
        <f t="shared" si="52"/>
        <v>48</v>
      </c>
      <c r="H619" s="43">
        <f t="shared" si="52"/>
        <v>8</v>
      </c>
      <c r="I619" s="43">
        <f t="shared" si="52"/>
        <v>40</v>
      </c>
      <c r="J619" s="43">
        <f t="shared" si="52"/>
        <v>0</v>
      </c>
      <c r="K619" s="43">
        <f t="shared" si="52"/>
        <v>0</v>
      </c>
      <c r="L619" s="43">
        <f t="shared" si="52"/>
        <v>0</v>
      </c>
      <c r="M619" s="43">
        <f t="shared" si="52"/>
        <v>0</v>
      </c>
      <c r="N619" s="43">
        <f t="shared" si="52"/>
        <v>61500</v>
      </c>
    </row>
    <row r="620" spans="1:14" s="2" customFormat="1" ht="18" customHeight="1" x14ac:dyDescent="0.25">
      <c r="A620" s="84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</row>
    <row r="621" spans="1:14" s="2" customFormat="1" ht="18" customHeight="1" thickBot="1" x14ac:dyDescent="0.35">
      <c r="A621" s="94" t="s">
        <v>20</v>
      </c>
      <c r="B621" s="44"/>
      <c r="C621" s="44"/>
      <c r="D621" s="44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 spans="1:14" s="2" customFormat="1" ht="18" customHeight="1" x14ac:dyDescent="0.25">
      <c r="A622" s="80" t="s">
        <v>25</v>
      </c>
      <c r="B622" s="38"/>
      <c r="C622" s="39">
        <v>1</v>
      </c>
      <c r="D622" s="39"/>
      <c r="E622" s="35">
        <v>1</v>
      </c>
      <c r="F622" s="35">
        <v>1</v>
      </c>
      <c r="G622" s="35">
        <v>1</v>
      </c>
      <c r="H622" s="35"/>
      <c r="I622" s="35"/>
      <c r="J622" s="35"/>
      <c r="K622" s="35">
        <v>1</v>
      </c>
      <c r="L622" s="35"/>
      <c r="M622" s="35"/>
      <c r="N622" s="35"/>
    </row>
    <row r="623" spans="1:14" s="2" customFormat="1" ht="18" customHeight="1" x14ac:dyDescent="0.25">
      <c r="A623" s="81" t="s">
        <v>26</v>
      </c>
      <c r="B623" s="40"/>
      <c r="C623" s="41">
        <v>47</v>
      </c>
      <c r="D623" s="41">
        <v>36</v>
      </c>
      <c r="E623" s="36">
        <v>11</v>
      </c>
      <c r="F623" s="36">
        <v>47</v>
      </c>
      <c r="G623" s="36">
        <v>47</v>
      </c>
      <c r="H623" s="36"/>
      <c r="I623" s="36">
        <v>26</v>
      </c>
      <c r="J623" s="36">
        <v>7</v>
      </c>
      <c r="K623" s="36">
        <v>14</v>
      </c>
      <c r="L623" s="36"/>
      <c r="M623" s="36"/>
      <c r="N623" s="36">
        <v>65000</v>
      </c>
    </row>
    <row r="624" spans="1:14" s="2" customFormat="1" ht="18" customHeight="1" x14ac:dyDescent="0.25">
      <c r="A624" s="81" t="s">
        <v>39</v>
      </c>
      <c r="B624" s="40"/>
      <c r="C624" s="41"/>
      <c r="D624" s="41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 spans="1:14" s="2" customFormat="1" ht="18" customHeight="1" x14ac:dyDescent="0.25">
      <c r="A625" s="81" t="s">
        <v>63</v>
      </c>
      <c r="B625" s="40"/>
      <c r="C625" s="41">
        <v>3</v>
      </c>
      <c r="D625" s="41">
        <v>2</v>
      </c>
      <c r="E625" s="36">
        <v>1</v>
      </c>
      <c r="F625" s="36">
        <v>3</v>
      </c>
      <c r="G625" s="36">
        <v>3</v>
      </c>
      <c r="H625" s="36">
        <v>2</v>
      </c>
      <c r="I625" s="36"/>
      <c r="J625" s="36"/>
      <c r="K625" s="36">
        <v>1</v>
      </c>
      <c r="L625" s="36"/>
      <c r="M625" s="36"/>
      <c r="N625" s="36"/>
    </row>
    <row r="626" spans="1:14" s="2" customFormat="1" ht="18" customHeight="1" x14ac:dyDescent="0.25">
      <c r="A626" s="81" t="s">
        <v>79</v>
      </c>
      <c r="B626" s="40"/>
      <c r="C626" s="41"/>
      <c r="D626" s="41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 spans="1:14" s="2" customFormat="1" ht="18" customHeight="1" x14ac:dyDescent="0.25">
      <c r="A627" s="81" t="s">
        <v>90</v>
      </c>
      <c r="B627" s="40"/>
      <c r="C627" s="41"/>
      <c r="D627" s="41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 spans="1:14" s="2" customFormat="1" ht="18" customHeight="1" x14ac:dyDescent="0.25">
      <c r="A628" s="81" t="s">
        <v>58</v>
      </c>
      <c r="B628" s="40"/>
      <c r="C628" s="41"/>
      <c r="D628" s="41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 spans="1:14" s="2" customFormat="1" ht="18" customHeight="1" x14ac:dyDescent="0.25">
      <c r="A629" s="81" t="s">
        <v>91</v>
      </c>
      <c r="B629" s="40"/>
      <c r="C629" s="41"/>
      <c r="D629" s="41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 spans="1:14" s="2" customFormat="1" ht="18" customHeight="1" x14ac:dyDescent="0.25">
      <c r="A630" s="81" t="s">
        <v>92</v>
      </c>
      <c r="B630" s="40"/>
      <c r="C630" s="41"/>
      <c r="D630" s="41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 spans="1:14" s="2" customFormat="1" ht="18" customHeight="1" x14ac:dyDescent="0.25">
      <c r="A631" s="81" t="s">
        <v>27</v>
      </c>
      <c r="B631" s="40"/>
      <c r="C631" s="41"/>
      <c r="D631" s="41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 spans="1:14" s="2" customFormat="1" ht="18" customHeight="1" x14ac:dyDescent="0.25">
      <c r="A632" s="81" t="s">
        <v>28</v>
      </c>
      <c r="B632" s="40"/>
      <c r="C632" s="41"/>
      <c r="D632" s="41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 spans="1:14" s="2" customFormat="1" ht="18" customHeight="1" x14ac:dyDescent="0.25">
      <c r="A633" s="81" t="s">
        <v>29</v>
      </c>
      <c r="B633" s="40"/>
      <c r="C633" s="41"/>
      <c r="D633" s="41"/>
      <c r="E633" s="36"/>
      <c r="F633" s="36"/>
      <c r="G633" s="36"/>
      <c r="H633" s="36"/>
      <c r="I633" s="36"/>
      <c r="J633" s="36"/>
      <c r="K633" s="36"/>
      <c r="L633" s="36"/>
      <c r="M633" s="36"/>
      <c r="N633" s="36"/>
    </row>
    <row r="634" spans="1:14" s="2" customFormat="1" ht="18" customHeight="1" x14ac:dyDescent="0.25">
      <c r="A634" s="81" t="s">
        <v>62</v>
      </c>
      <c r="B634" s="40"/>
      <c r="C634" s="41"/>
      <c r="D634" s="41"/>
      <c r="E634" s="36"/>
      <c r="F634" s="36"/>
      <c r="G634" s="36"/>
      <c r="H634" s="36"/>
      <c r="I634" s="36"/>
      <c r="J634" s="36"/>
      <c r="K634" s="36"/>
      <c r="L634" s="36"/>
      <c r="M634" s="36"/>
      <c r="N634" s="36"/>
    </row>
    <row r="635" spans="1:14" s="2" customFormat="1" ht="18" customHeight="1" x14ac:dyDescent="0.25">
      <c r="A635" s="81" t="s">
        <v>103</v>
      </c>
      <c r="B635" s="40"/>
      <c r="C635" s="41"/>
      <c r="D635" s="41"/>
      <c r="E635" s="36"/>
      <c r="F635" s="36"/>
      <c r="G635" s="36"/>
      <c r="H635" s="36"/>
      <c r="I635" s="36"/>
      <c r="J635" s="36"/>
      <c r="K635" s="36"/>
      <c r="L635" s="36"/>
      <c r="M635" s="36"/>
      <c r="N635" s="36"/>
    </row>
    <row r="636" spans="1:14" ht="18" customHeight="1" x14ac:dyDescent="0.25">
      <c r="A636" s="81" t="s">
        <v>115</v>
      </c>
      <c r="B636" s="40"/>
      <c r="C636" s="41"/>
      <c r="D636" s="41"/>
      <c r="E636" s="36"/>
      <c r="F636" s="36"/>
      <c r="G636" s="36"/>
      <c r="H636" s="36"/>
      <c r="I636" s="36"/>
      <c r="J636" s="36"/>
      <c r="K636" s="36"/>
      <c r="L636" s="36"/>
      <c r="M636" s="36"/>
      <c r="N636" s="36"/>
    </row>
    <row r="637" spans="1:14" ht="18" customHeight="1" x14ac:dyDescent="0.25">
      <c r="A637" s="81" t="s">
        <v>47</v>
      </c>
      <c r="B637" s="40"/>
      <c r="C637" s="41">
        <v>1</v>
      </c>
      <c r="D637" s="41"/>
      <c r="E637" s="36">
        <v>1</v>
      </c>
      <c r="F637" s="36">
        <v>1</v>
      </c>
      <c r="G637" s="36">
        <v>1</v>
      </c>
      <c r="H637" s="36"/>
      <c r="I637" s="36">
        <v>1</v>
      </c>
      <c r="J637" s="36"/>
      <c r="K637" s="36"/>
      <c r="L637" s="36"/>
      <c r="M637" s="36"/>
      <c r="N637" s="36">
        <v>500</v>
      </c>
    </row>
    <row r="638" spans="1:14" ht="18" customHeight="1" x14ac:dyDescent="0.25">
      <c r="A638" s="81" t="s">
        <v>48</v>
      </c>
      <c r="B638" s="40"/>
      <c r="C638" s="41">
        <v>1</v>
      </c>
      <c r="D638" s="41"/>
      <c r="E638" s="36">
        <v>1</v>
      </c>
      <c r="F638" s="36">
        <v>1</v>
      </c>
      <c r="G638" s="36">
        <v>1</v>
      </c>
      <c r="H638" s="36"/>
      <c r="I638" s="36"/>
      <c r="J638" s="36"/>
      <c r="K638" s="36">
        <v>1</v>
      </c>
      <c r="L638" s="36"/>
      <c r="M638" s="36"/>
      <c r="N638" s="36"/>
    </row>
    <row r="639" spans="1:14" ht="18" customHeight="1" x14ac:dyDescent="0.25">
      <c r="A639" s="81" t="s">
        <v>49</v>
      </c>
      <c r="B639" s="40"/>
      <c r="C639" s="41"/>
      <c r="D639" s="41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 spans="1:14" ht="18" customHeight="1" x14ac:dyDescent="0.25">
      <c r="A640" s="81" t="s">
        <v>93</v>
      </c>
      <c r="B640" s="40"/>
      <c r="C640" s="41"/>
      <c r="D640" s="41"/>
      <c r="E640" s="36"/>
      <c r="F640" s="36"/>
      <c r="G640" s="36"/>
      <c r="H640" s="36"/>
      <c r="I640" s="36"/>
      <c r="J640" s="36"/>
      <c r="K640" s="36"/>
      <c r="L640" s="36"/>
      <c r="M640" s="36"/>
      <c r="N640" s="36"/>
    </row>
    <row r="641" spans="1:14" ht="18" customHeight="1" x14ac:dyDescent="0.25">
      <c r="A641" s="81" t="s">
        <v>50</v>
      </c>
      <c r="B641" s="40"/>
      <c r="C641" s="41"/>
      <c r="D641" s="41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 spans="1:14" ht="18" customHeight="1" x14ac:dyDescent="0.25">
      <c r="A642" s="81" t="s">
        <v>51</v>
      </c>
      <c r="B642" s="40"/>
      <c r="C642" s="41"/>
      <c r="D642" s="41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 spans="1:14" ht="18" customHeight="1" x14ac:dyDescent="0.25">
      <c r="A643" s="81" t="s">
        <v>104</v>
      </c>
      <c r="B643" s="40"/>
      <c r="C643" s="41"/>
      <c r="D643" s="41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 spans="1:14" ht="18" customHeight="1" x14ac:dyDescent="0.25">
      <c r="A644" s="81" t="s">
        <v>59</v>
      </c>
      <c r="B644" s="40"/>
      <c r="C644" s="41"/>
      <c r="D644" s="41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 spans="1:14" ht="18" customHeight="1" x14ac:dyDescent="0.25">
      <c r="A645" s="81" t="s">
        <v>94</v>
      </c>
      <c r="B645" s="40"/>
      <c r="C645" s="41"/>
      <c r="D645" s="41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 spans="1:14" ht="18" customHeight="1" x14ac:dyDescent="0.25">
      <c r="A646" s="81" t="s">
        <v>125</v>
      </c>
      <c r="B646" s="40"/>
      <c r="C646" s="41"/>
      <c r="D646" s="41"/>
      <c r="E646" s="36"/>
      <c r="F646" s="36"/>
      <c r="G646" s="36"/>
      <c r="H646" s="36"/>
      <c r="I646" s="36"/>
      <c r="J646" s="36"/>
      <c r="K646" s="36"/>
      <c r="L646" s="36"/>
      <c r="M646" s="36"/>
      <c r="N646" s="36"/>
    </row>
    <row r="647" spans="1:14" ht="18" customHeight="1" x14ac:dyDescent="0.25">
      <c r="A647" s="81" t="s">
        <v>126</v>
      </c>
      <c r="B647" s="40"/>
      <c r="C647" s="41"/>
      <c r="D647" s="41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 spans="1:14" ht="18" customHeight="1" x14ac:dyDescent="0.25">
      <c r="A648" s="81" t="s">
        <v>60</v>
      </c>
      <c r="B648" s="40"/>
      <c r="C648" s="41"/>
      <c r="D648" s="41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 spans="1:14" ht="18" customHeight="1" x14ac:dyDescent="0.25">
      <c r="A649" s="81" t="s">
        <v>105</v>
      </c>
      <c r="B649" s="40"/>
      <c r="C649" s="41"/>
      <c r="D649" s="41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 spans="1:14" ht="18" customHeight="1" x14ac:dyDescent="0.25">
      <c r="A650" s="81" t="s">
        <v>106</v>
      </c>
      <c r="B650" s="40"/>
      <c r="C650" s="41"/>
      <c r="D650" s="41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 spans="1:14" ht="18" customHeight="1" x14ac:dyDescent="0.25">
      <c r="A651" s="81" t="s">
        <v>117</v>
      </c>
      <c r="B651" s="40"/>
      <c r="C651" s="41"/>
      <c r="D651" s="41"/>
      <c r="E651" s="36"/>
      <c r="F651" s="36"/>
      <c r="G651" s="36"/>
      <c r="H651" s="36"/>
      <c r="I651" s="36"/>
      <c r="J651" s="36"/>
      <c r="K651" s="36"/>
      <c r="L651" s="36"/>
      <c r="M651" s="36"/>
      <c r="N651" s="36"/>
    </row>
    <row r="652" spans="1:14" ht="18" customHeight="1" x14ac:dyDescent="0.25">
      <c r="A652" s="81" t="s">
        <v>61</v>
      </c>
      <c r="B652" s="40"/>
      <c r="C652" s="41"/>
      <c r="D652" s="41"/>
      <c r="E652" s="36"/>
      <c r="F652" s="36"/>
      <c r="G652" s="36"/>
      <c r="H652" s="36"/>
      <c r="I652" s="36"/>
      <c r="J652" s="36"/>
      <c r="K652" s="36"/>
      <c r="L652" s="36"/>
      <c r="M652" s="36"/>
      <c r="N652" s="36"/>
    </row>
    <row r="653" spans="1:14" ht="18" customHeight="1" x14ac:dyDescent="0.25">
      <c r="A653" s="81" t="s">
        <v>77</v>
      </c>
      <c r="B653" s="40"/>
      <c r="C653" s="41"/>
      <c r="D653" s="41"/>
      <c r="E653" s="36"/>
      <c r="F653" s="36"/>
      <c r="G653" s="36"/>
      <c r="H653" s="36"/>
      <c r="I653" s="36"/>
      <c r="J653" s="36"/>
      <c r="K653" s="36"/>
      <c r="L653" s="36"/>
      <c r="M653" s="36"/>
      <c r="N653" s="36"/>
    </row>
    <row r="654" spans="1:14" ht="18" customHeight="1" x14ac:dyDescent="0.25">
      <c r="A654" s="81" t="s">
        <v>81</v>
      </c>
      <c r="B654" s="40"/>
      <c r="C654" s="41"/>
      <c r="D654" s="41"/>
      <c r="E654" s="36"/>
      <c r="F654" s="36"/>
      <c r="G654" s="36"/>
      <c r="H654" s="36"/>
      <c r="I654" s="36"/>
      <c r="J654" s="36"/>
      <c r="K654" s="36"/>
      <c r="L654" s="36"/>
      <c r="M654" s="36"/>
      <c r="N654" s="36"/>
    </row>
    <row r="655" spans="1:14" ht="18" customHeight="1" x14ac:dyDescent="0.25">
      <c r="A655" s="81" t="s">
        <v>82</v>
      </c>
      <c r="B655" s="40"/>
      <c r="C655" s="41"/>
      <c r="D655" s="41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 spans="1:14" ht="18" customHeight="1" x14ac:dyDescent="0.25">
      <c r="A656" s="81" t="s">
        <v>113</v>
      </c>
      <c r="B656" s="40"/>
      <c r="C656" s="41"/>
      <c r="D656" s="41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 spans="1:14" ht="18" customHeight="1" x14ac:dyDescent="0.25">
      <c r="A657" s="81" t="s">
        <v>95</v>
      </c>
      <c r="B657" s="40"/>
      <c r="C657" s="41"/>
      <c r="D657" s="41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 spans="1:14" s="2" customFormat="1" ht="18" customHeight="1" x14ac:dyDescent="0.25">
      <c r="A658" s="81" t="s">
        <v>30</v>
      </c>
      <c r="B658" s="40"/>
      <c r="C658" s="41"/>
      <c r="D658" s="41"/>
      <c r="E658" s="36"/>
      <c r="F658" s="36"/>
      <c r="G658" s="36"/>
      <c r="H658" s="36"/>
      <c r="I658" s="36"/>
      <c r="J658" s="36"/>
      <c r="K658" s="36"/>
      <c r="L658" s="36"/>
      <c r="M658" s="36"/>
      <c r="N658" s="36"/>
    </row>
    <row r="659" spans="1:14" s="2" customFormat="1" ht="18" customHeight="1" x14ac:dyDescent="0.25">
      <c r="A659" s="81" t="s">
        <v>33</v>
      </c>
      <c r="B659" s="40"/>
      <c r="C659" s="41"/>
      <c r="D659" s="41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 spans="1:14" s="2" customFormat="1" ht="18" customHeight="1" x14ac:dyDescent="0.25">
      <c r="A660" s="81" t="s">
        <v>52</v>
      </c>
      <c r="B660" s="40"/>
      <c r="C660" s="41"/>
      <c r="D660" s="41"/>
      <c r="E660" s="36"/>
      <c r="F660" s="36"/>
      <c r="G660" s="36"/>
      <c r="H660" s="36"/>
      <c r="I660" s="36"/>
      <c r="J660" s="36"/>
      <c r="K660" s="36"/>
      <c r="L660" s="36"/>
      <c r="M660" s="36"/>
      <c r="N660" s="36"/>
    </row>
    <row r="661" spans="1:14" s="2" customFormat="1" ht="18" customHeight="1" x14ac:dyDescent="0.25">
      <c r="A661" s="81" t="s">
        <v>116</v>
      </c>
      <c r="B661" s="40"/>
      <c r="C661" s="41"/>
      <c r="D661" s="41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 spans="1:14" s="2" customFormat="1" ht="18" customHeight="1" x14ac:dyDescent="0.25">
      <c r="A662" s="81" t="s">
        <v>31</v>
      </c>
      <c r="B662" s="40"/>
      <c r="C662" s="41"/>
      <c r="D662" s="41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 spans="1:14" s="2" customFormat="1" ht="18" customHeight="1" thickBot="1" x14ac:dyDescent="0.3">
      <c r="A663" s="82" t="s">
        <v>6</v>
      </c>
      <c r="B663" s="42">
        <v>12</v>
      </c>
      <c r="C663" s="43">
        <f>SUM(C622:C662)</f>
        <v>53</v>
      </c>
      <c r="D663" s="43">
        <f t="shared" ref="D663:N663" si="53">SUM(D622:D662)</f>
        <v>38</v>
      </c>
      <c r="E663" s="43">
        <f t="shared" si="53"/>
        <v>15</v>
      </c>
      <c r="F663" s="43">
        <f t="shared" si="53"/>
        <v>53</v>
      </c>
      <c r="G663" s="43">
        <f t="shared" si="53"/>
        <v>53</v>
      </c>
      <c r="H663" s="43">
        <f t="shared" si="53"/>
        <v>2</v>
      </c>
      <c r="I663" s="43">
        <f t="shared" si="53"/>
        <v>27</v>
      </c>
      <c r="J663" s="43">
        <f t="shared" si="53"/>
        <v>7</v>
      </c>
      <c r="K663" s="43">
        <f t="shared" si="53"/>
        <v>17</v>
      </c>
      <c r="L663" s="43">
        <f t="shared" si="53"/>
        <v>0</v>
      </c>
      <c r="M663" s="43">
        <f t="shared" si="53"/>
        <v>0</v>
      </c>
      <c r="N663" s="43">
        <f t="shared" si="53"/>
        <v>65500</v>
      </c>
    </row>
    <row r="664" spans="1:14" s="2" customFormat="1" ht="18" customHeight="1" x14ac:dyDescent="0.25">
      <c r="A664" s="84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</row>
    <row r="665" spans="1:14" s="2" customFormat="1" ht="18" customHeight="1" thickBot="1" x14ac:dyDescent="0.35">
      <c r="A665" s="94" t="s">
        <v>21</v>
      </c>
      <c r="B665" s="44"/>
      <c r="C665" s="44"/>
      <c r="D665" s="44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 spans="1:14" s="2" customFormat="1" ht="18" customHeight="1" x14ac:dyDescent="0.25">
      <c r="A666" s="80" t="s">
        <v>25</v>
      </c>
      <c r="B666" s="38"/>
      <c r="C666" s="39">
        <v>5</v>
      </c>
      <c r="D666" s="39">
        <v>5</v>
      </c>
      <c r="E666" s="35"/>
      <c r="F666" s="35">
        <v>5</v>
      </c>
      <c r="G666" s="35">
        <v>5</v>
      </c>
      <c r="H666" s="35"/>
      <c r="I666" s="35">
        <v>5</v>
      </c>
      <c r="J666" s="35"/>
      <c r="K666" s="35"/>
      <c r="L666" s="35"/>
      <c r="M666" s="35"/>
      <c r="N666" s="35">
        <v>10000</v>
      </c>
    </row>
    <row r="667" spans="1:14" s="2" customFormat="1" ht="18" customHeight="1" x14ac:dyDescent="0.25">
      <c r="A667" s="81" t="s">
        <v>26</v>
      </c>
      <c r="B667" s="40"/>
      <c r="C667" s="41">
        <v>77</v>
      </c>
      <c r="D667" s="41">
        <v>74</v>
      </c>
      <c r="E667" s="36">
        <v>3</v>
      </c>
      <c r="F667" s="36">
        <v>82</v>
      </c>
      <c r="G667" s="36">
        <v>82</v>
      </c>
      <c r="H667" s="36"/>
      <c r="I667" s="36">
        <v>80</v>
      </c>
      <c r="J667" s="36"/>
      <c r="K667" s="36">
        <v>2</v>
      </c>
      <c r="L667" s="36"/>
      <c r="M667" s="36"/>
      <c r="N667" s="36">
        <v>123800</v>
      </c>
    </row>
    <row r="668" spans="1:14" s="2" customFormat="1" ht="18" customHeight="1" x14ac:dyDescent="0.25">
      <c r="A668" s="81" t="s">
        <v>39</v>
      </c>
      <c r="B668" s="40"/>
      <c r="C668" s="41"/>
      <c r="D668" s="41"/>
      <c r="E668" s="36"/>
      <c r="F668" s="36"/>
      <c r="G668" s="36"/>
      <c r="H668" s="36"/>
      <c r="I668" s="36"/>
      <c r="J668" s="36"/>
      <c r="K668" s="36"/>
      <c r="L668" s="36"/>
      <c r="M668" s="36"/>
      <c r="N668" s="36"/>
    </row>
    <row r="669" spans="1:14" s="2" customFormat="1" ht="18" customHeight="1" x14ac:dyDescent="0.25">
      <c r="A669" s="81" t="s">
        <v>63</v>
      </c>
      <c r="B669" s="40"/>
      <c r="C669" s="41"/>
      <c r="D669" s="41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 spans="1:14" s="2" customFormat="1" ht="18" customHeight="1" x14ac:dyDescent="0.25">
      <c r="A670" s="81" t="s">
        <v>79</v>
      </c>
      <c r="B670" s="40"/>
      <c r="C670" s="41"/>
      <c r="D670" s="41"/>
      <c r="E670" s="36"/>
      <c r="F670" s="36"/>
      <c r="G670" s="36"/>
      <c r="H670" s="36"/>
      <c r="I670" s="36"/>
      <c r="J670" s="36"/>
      <c r="K670" s="36"/>
      <c r="L670" s="36"/>
      <c r="M670" s="36"/>
      <c r="N670" s="36"/>
    </row>
    <row r="671" spans="1:14" s="2" customFormat="1" ht="18" customHeight="1" x14ac:dyDescent="0.25">
      <c r="A671" s="81" t="s">
        <v>90</v>
      </c>
      <c r="B671" s="40"/>
      <c r="C671" s="41"/>
      <c r="D671" s="41"/>
      <c r="E671" s="36"/>
      <c r="F671" s="36"/>
      <c r="G671" s="36"/>
      <c r="H671" s="36"/>
      <c r="I671" s="36"/>
      <c r="J671" s="36"/>
      <c r="K671" s="36"/>
      <c r="L671" s="36"/>
      <c r="M671" s="36"/>
      <c r="N671" s="36"/>
    </row>
    <row r="672" spans="1:14" s="2" customFormat="1" ht="18" customHeight="1" x14ac:dyDescent="0.25">
      <c r="A672" s="81" t="s">
        <v>58</v>
      </c>
      <c r="B672" s="40"/>
      <c r="C672" s="41"/>
      <c r="D672" s="41"/>
      <c r="E672" s="36"/>
      <c r="F672" s="36"/>
      <c r="G672" s="36"/>
      <c r="H672" s="36"/>
      <c r="I672" s="36"/>
      <c r="J672" s="36"/>
      <c r="K672" s="36"/>
      <c r="L672" s="36"/>
      <c r="M672" s="36"/>
      <c r="N672" s="36"/>
    </row>
    <row r="673" spans="1:14" s="2" customFormat="1" ht="18" customHeight="1" x14ac:dyDescent="0.25">
      <c r="A673" s="81" t="s">
        <v>91</v>
      </c>
      <c r="B673" s="40"/>
      <c r="C673" s="41"/>
      <c r="D673" s="41"/>
      <c r="E673" s="36"/>
      <c r="F673" s="36"/>
      <c r="G673" s="36"/>
      <c r="H673" s="36"/>
      <c r="I673" s="36"/>
      <c r="J673" s="36"/>
      <c r="K673" s="36"/>
      <c r="L673" s="36"/>
      <c r="M673" s="36"/>
      <c r="N673" s="36"/>
    </row>
    <row r="674" spans="1:14" s="2" customFormat="1" ht="18" customHeight="1" x14ac:dyDescent="0.25">
      <c r="A674" s="81" t="s">
        <v>92</v>
      </c>
      <c r="B674" s="40"/>
      <c r="C674" s="41"/>
      <c r="D674" s="41"/>
      <c r="E674" s="36"/>
      <c r="F674" s="36"/>
      <c r="G674" s="36"/>
      <c r="H674" s="36"/>
      <c r="I674" s="36"/>
      <c r="J674" s="36"/>
      <c r="K674" s="36"/>
      <c r="L674" s="36"/>
      <c r="M674" s="36"/>
      <c r="N674" s="36"/>
    </row>
    <row r="675" spans="1:14" s="2" customFormat="1" ht="18" customHeight="1" x14ac:dyDescent="0.25">
      <c r="A675" s="81" t="s">
        <v>27</v>
      </c>
      <c r="B675" s="40"/>
      <c r="C675" s="41"/>
      <c r="D675" s="41"/>
      <c r="E675" s="36"/>
      <c r="F675" s="36"/>
      <c r="G675" s="36"/>
      <c r="H675" s="36"/>
      <c r="I675" s="36"/>
      <c r="J675" s="36"/>
      <c r="K675" s="36"/>
      <c r="L675" s="36"/>
      <c r="M675" s="36"/>
      <c r="N675" s="36"/>
    </row>
    <row r="676" spans="1:14" s="2" customFormat="1" ht="18" customHeight="1" x14ac:dyDescent="0.25">
      <c r="A676" s="81" t="s">
        <v>28</v>
      </c>
      <c r="B676" s="40"/>
      <c r="C676" s="41">
        <v>2</v>
      </c>
      <c r="D676" s="41">
        <v>2</v>
      </c>
      <c r="E676" s="36"/>
      <c r="F676" s="36">
        <v>2</v>
      </c>
      <c r="G676" s="36">
        <v>2</v>
      </c>
      <c r="H676" s="36"/>
      <c r="I676" s="36">
        <v>2</v>
      </c>
      <c r="J676" s="36"/>
      <c r="K676" s="36"/>
      <c r="L676" s="36"/>
      <c r="M676" s="36"/>
      <c r="N676" s="36">
        <v>3000</v>
      </c>
    </row>
    <row r="677" spans="1:14" ht="18" customHeight="1" x14ac:dyDescent="0.25">
      <c r="A677" s="81" t="s">
        <v>29</v>
      </c>
      <c r="B677" s="40"/>
      <c r="C677" s="41"/>
      <c r="D677" s="41"/>
      <c r="E677" s="36"/>
      <c r="F677" s="36"/>
      <c r="G677" s="36"/>
      <c r="H677" s="36"/>
      <c r="I677" s="36"/>
      <c r="J677" s="36"/>
      <c r="K677" s="36"/>
      <c r="L677" s="36"/>
      <c r="M677" s="36"/>
      <c r="N677" s="36"/>
    </row>
    <row r="678" spans="1:14" ht="18" customHeight="1" x14ac:dyDescent="0.25">
      <c r="A678" s="81" t="s">
        <v>62</v>
      </c>
      <c r="B678" s="40"/>
      <c r="C678" s="41"/>
      <c r="D678" s="41"/>
      <c r="E678" s="36"/>
      <c r="F678" s="36"/>
      <c r="G678" s="36"/>
      <c r="H678" s="36"/>
      <c r="I678" s="36"/>
      <c r="J678" s="36"/>
      <c r="K678" s="36"/>
      <c r="L678" s="36"/>
      <c r="M678" s="36"/>
      <c r="N678" s="36"/>
    </row>
    <row r="679" spans="1:14" ht="18" customHeight="1" x14ac:dyDescent="0.25">
      <c r="A679" s="81" t="s">
        <v>103</v>
      </c>
      <c r="B679" s="40"/>
      <c r="C679" s="41"/>
      <c r="D679" s="41"/>
      <c r="E679" s="36"/>
      <c r="F679" s="36"/>
      <c r="G679" s="36"/>
      <c r="H679" s="36"/>
      <c r="I679" s="36"/>
      <c r="J679" s="36"/>
      <c r="K679" s="36"/>
      <c r="L679" s="36"/>
      <c r="M679" s="36"/>
      <c r="N679" s="36"/>
    </row>
    <row r="680" spans="1:14" ht="18" customHeight="1" x14ac:dyDescent="0.25">
      <c r="A680" s="81" t="s">
        <v>115</v>
      </c>
      <c r="B680" s="40"/>
      <c r="C680" s="41"/>
      <c r="D680" s="41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 spans="1:14" ht="18" customHeight="1" x14ac:dyDescent="0.25">
      <c r="A681" s="81" t="s">
        <v>47</v>
      </c>
      <c r="B681" s="40"/>
      <c r="C681" s="41">
        <v>3</v>
      </c>
      <c r="D681" s="41">
        <v>3</v>
      </c>
      <c r="E681" s="36"/>
      <c r="F681" s="36">
        <v>2</v>
      </c>
      <c r="G681" s="36">
        <v>2</v>
      </c>
      <c r="H681" s="36"/>
      <c r="I681" s="36">
        <v>2</v>
      </c>
      <c r="J681" s="36"/>
      <c r="K681" s="36"/>
      <c r="L681" s="36"/>
      <c r="M681" s="36"/>
      <c r="N681" s="36">
        <v>1000</v>
      </c>
    </row>
    <row r="682" spans="1:14" ht="18" customHeight="1" x14ac:dyDescent="0.25">
      <c r="A682" s="81" t="s">
        <v>48</v>
      </c>
      <c r="B682" s="40"/>
      <c r="C682" s="41">
        <v>1</v>
      </c>
      <c r="D682" s="41">
        <v>1</v>
      </c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 spans="1:14" ht="18" customHeight="1" x14ac:dyDescent="0.25">
      <c r="A683" s="81" t="s">
        <v>49</v>
      </c>
      <c r="B683" s="40"/>
      <c r="C683" s="41"/>
      <c r="D683" s="41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 spans="1:14" ht="18" customHeight="1" x14ac:dyDescent="0.25">
      <c r="A684" s="81" t="s">
        <v>93</v>
      </c>
      <c r="B684" s="40"/>
      <c r="C684" s="41">
        <v>12</v>
      </c>
      <c r="D684" s="41">
        <v>12</v>
      </c>
      <c r="E684" s="36"/>
      <c r="F684" s="36">
        <v>12</v>
      </c>
      <c r="G684" s="36">
        <v>12</v>
      </c>
      <c r="H684" s="36"/>
      <c r="I684" s="36">
        <v>12</v>
      </c>
      <c r="J684" s="36"/>
      <c r="K684" s="36"/>
      <c r="L684" s="36"/>
      <c r="M684" s="36"/>
      <c r="N684" s="36">
        <v>12000</v>
      </c>
    </row>
    <row r="685" spans="1:14" ht="18" customHeight="1" x14ac:dyDescent="0.25">
      <c r="A685" s="81" t="s">
        <v>50</v>
      </c>
      <c r="B685" s="40"/>
      <c r="C685" s="41"/>
      <c r="D685" s="41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 spans="1:14" ht="18" customHeight="1" x14ac:dyDescent="0.25">
      <c r="A686" s="81" t="s">
        <v>51</v>
      </c>
      <c r="B686" s="40"/>
      <c r="C686" s="41"/>
      <c r="D686" s="41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 spans="1:14" ht="18" customHeight="1" x14ac:dyDescent="0.25">
      <c r="A687" s="81" t="s">
        <v>104</v>
      </c>
      <c r="B687" s="40"/>
      <c r="C687" s="41"/>
      <c r="D687" s="41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 spans="1:14" ht="18" customHeight="1" x14ac:dyDescent="0.25">
      <c r="A688" s="81" t="s">
        <v>59</v>
      </c>
      <c r="B688" s="40"/>
      <c r="C688" s="41">
        <v>9</v>
      </c>
      <c r="D688" s="41">
        <v>9</v>
      </c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 spans="1:15" ht="18" customHeight="1" x14ac:dyDescent="0.25">
      <c r="A689" s="81" t="s">
        <v>94</v>
      </c>
      <c r="B689" s="40"/>
      <c r="C689" s="41"/>
      <c r="D689" s="41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 spans="1:15" ht="18" customHeight="1" x14ac:dyDescent="0.25">
      <c r="A690" s="81" t="s">
        <v>125</v>
      </c>
      <c r="B690" s="40"/>
      <c r="C690" s="41"/>
      <c r="D690" s="41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 spans="1:15" ht="18" customHeight="1" x14ac:dyDescent="0.25">
      <c r="A691" s="81" t="s">
        <v>126</v>
      </c>
      <c r="B691" s="40"/>
      <c r="C691" s="41"/>
      <c r="D691" s="41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 spans="1:15" ht="18" customHeight="1" x14ac:dyDescent="0.25">
      <c r="A692" s="81" t="s">
        <v>60</v>
      </c>
      <c r="B692" s="40"/>
      <c r="C692" s="41">
        <v>3</v>
      </c>
      <c r="D692" s="41"/>
      <c r="E692" s="36">
        <v>3</v>
      </c>
      <c r="F692" s="36"/>
      <c r="G692" s="36"/>
      <c r="H692" s="36"/>
      <c r="I692" s="36"/>
      <c r="J692" s="36"/>
      <c r="K692" s="36"/>
      <c r="L692" s="36"/>
      <c r="M692" s="36"/>
      <c r="N692" s="36"/>
    </row>
    <row r="693" spans="1:15" ht="18" customHeight="1" x14ac:dyDescent="0.25">
      <c r="A693" s="81" t="s">
        <v>105</v>
      </c>
      <c r="B693" s="40"/>
      <c r="C693" s="41"/>
      <c r="D693" s="41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 spans="1:15" ht="18" customHeight="1" x14ac:dyDescent="0.25">
      <c r="A694" s="81" t="s">
        <v>106</v>
      </c>
      <c r="B694" s="40"/>
      <c r="C694" s="41"/>
      <c r="D694" s="41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 spans="1:15" ht="18" customHeight="1" x14ac:dyDescent="0.25">
      <c r="A695" s="81" t="s">
        <v>117</v>
      </c>
      <c r="B695" s="40"/>
      <c r="C695" s="41"/>
      <c r="D695" s="41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 spans="1:15" ht="18" customHeight="1" x14ac:dyDescent="0.25">
      <c r="A696" s="81" t="s">
        <v>61</v>
      </c>
      <c r="B696" s="40"/>
      <c r="C696" s="41"/>
      <c r="D696" s="41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 spans="1:15" ht="18" customHeight="1" x14ac:dyDescent="0.25">
      <c r="A697" s="81" t="s">
        <v>77</v>
      </c>
      <c r="B697" s="40"/>
      <c r="C697" s="41"/>
      <c r="D697" s="41"/>
      <c r="E697" s="36"/>
      <c r="F697" s="36"/>
      <c r="G697" s="36"/>
      <c r="H697" s="36"/>
      <c r="I697" s="36"/>
      <c r="J697" s="36"/>
      <c r="K697" s="36"/>
      <c r="L697" s="36"/>
      <c r="M697" s="36"/>
      <c r="N697" s="36"/>
    </row>
    <row r="698" spans="1:15" s="2" customFormat="1" ht="18" customHeight="1" x14ac:dyDescent="0.25">
      <c r="A698" s="81" t="s">
        <v>81</v>
      </c>
      <c r="B698" s="40"/>
      <c r="C698" s="41"/>
      <c r="D698" s="41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 spans="1:15" s="2" customFormat="1" ht="18" customHeight="1" x14ac:dyDescent="0.25">
      <c r="A699" s="81" t="s">
        <v>82</v>
      </c>
      <c r="B699" s="40"/>
      <c r="C699" s="41"/>
      <c r="D699" s="41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 spans="1:15" s="2" customFormat="1" ht="18" customHeight="1" x14ac:dyDescent="0.25">
      <c r="A700" s="81" t="s">
        <v>113</v>
      </c>
      <c r="B700" s="40"/>
      <c r="C700" s="41">
        <v>1</v>
      </c>
      <c r="D700" s="41"/>
      <c r="E700" s="36">
        <v>1</v>
      </c>
      <c r="F700" s="36"/>
      <c r="G700" s="36"/>
      <c r="H700" s="36"/>
      <c r="I700" s="36"/>
      <c r="J700" s="36"/>
      <c r="K700" s="36"/>
      <c r="L700" s="36"/>
      <c r="M700" s="36"/>
      <c r="N700" s="36"/>
    </row>
    <row r="701" spans="1:15" s="2" customFormat="1" ht="18" customHeight="1" x14ac:dyDescent="0.25">
      <c r="A701" s="81" t="s">
        <v>95</v>
      </c>
      <c r="B701" s="40"/>
      <c r="C701" s="41"/>
      <c r="D701" s="41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 spans="1:15" s="2" customFormat="1" ht="18" customHeight="1" x14ac:dyDescent="0.25">
      <c r="A702" s="81" t="s">
        <v>30</v>
      </c>
      <c r="B702" s="40"/>
      <c r="C702" s="41"/>
      <c r="D702" s="41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15"/>
    </row>
    <row r="703" spans="1:15" s="2" customFormat="1" ht="18" customHeight="1" x14ac:dyDescent="0.25">
      <c r="A703" s="81" t="s">
        <v>33</v>
      </c>
      <c r="B703" s="40"/>
      <c r="C703" s="41"/>
      <c r="D703" s="41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15"/>
    </row>
    <row r="704" spans="1:15" s="2" customFormat="1" ht="18" customHeight="1" x14ac:dyDescent="0.25">
      <c r="A704" s="81" t="s">
        <v>52</v>
      </c>
      <c r="B704" s="40"/>
      <c r="C704" s="41"/>
      <c r="D704" s="41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15"/>
    </row>
    <row r="705" spans="1:15" s="2" customFormat="1" ht="18" customHeight="1" x14ac:dyDescent="0.25">
      <c r="A705" s="81" t="s">
        <v>116</v>
      </c>
      <c r="B705" s="40"/>
      <c r="C705" s="41"/>
      <c r="D705" s="41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15"/>
    </row>
    <row r="706" spans="1:15" s="2" customFormat="1" ht="18" customHeight="1" x14ac:dyDescent="0.25">
      <c r="A706" s="81" t="s">
        <v>31</v>
      </c>
      <c r="B706" s="40"/>
      <c r="C706" s="41"/>
      <c r="D706" s="41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15"/>
    </row>
    <row r="707" spans="1:15" s="2" customFormat="1" ht="18" customHeight="1" thickBot="1" x14ac:dyDescent="0.3">
      <c r="A707" s="82" t="s">
        <v>6</v>
      </c>
      <c r="B707" s="42">
        <v>14</v>
      </c>
      <c r="C707" s="43">
        <f t="shared" ref="C707:N707" si="54">SUM(C666:C706)</f>
        <v>113</v>
      </c>
      <c r="D707" s="43">
        <f t="shared" si="54"/>
        <v>106</v>
      </c>
      <c r="E707" s="43">
        <f t="shared" si="54"/>
        <v>7</v>
      </c>
      <c r="F707" s="43">
        <f t="shared" si="54"/>
        <v>103</v>
      </c>
      <c r="G707" s="43">
        <f t="shared" si="54"/>
        <v>103</v>
      </c>
      <c r="H707" s="43">
        <f t="shared" si="54"/>
        <v>0</v>
      </c>
      <c r="I707" s="43">
        <f t="shared" si="54"/>
        <v>101</v>
      </c>
      <c r="J707" s="43">
        <f t="shared" si="54"/>
        <v>0</v>
      </c>
      <c r="K707" s="43">
        <f t="shared" si="54"/>
        <v>2</v>
      </c>
      <c r="L707" s="43">
        <f t="shared" si="54"/>
        <v>0</v>
      </c>
      <c r="M707" s="43">
        <f t="shared" si="54"/>
        <v>0</v>
      </c>
      <c r="N707" s="43">
        <f t="shared" si="54"/>
        <v>149800</v>
      </c>
      <c r="O707" s="15"/>
    </row>
    <row r="708" spans="1:15" s="2" customFormat="1" ht="18" customHeight="1" x14ac:dyDescent="0.25">
      <c r="A708" s="84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</row>
    <row r="709" spans="1:15" s="2" customFormat="1" ht="42" customHeight="1" thickBot="1" x14ac:dyDescent="0.35">
      <c r="A709" s="94" t="s">
        <v>22</v>
      </c>
      <c r="B709" s="44"/>
      <c r="C709" s="44"/>
      <c r="D709" s="44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 spans="1:15" s="2" customFormat="1" ht="18" customHeight="1" x14ac:dyDescent="0.25">
      <c r="A710" s="80" t="s">
        <v>25</v>
      </c>
      <c r="B710" s="38"/>
      <c r="C710" s="39"/>
      <c r="D710" s="39"/>
      <c r="E710" s="35"/>
      <c r="F710" s="35"/>
      <c r="G710" s="35"/>
      <c r="H710" s="35"/>
      <c r="I710" s="35"/>
      <c r="J710" s="35"/>
      <c r="K710" s="35"/>
      <c r="L710" s="35"/>
      <c r="M710" s="35"/>
      <c r="N710" s="35"/>
    </row>
    <row r="711" spans="1:15" s="2" customFormat="1" ht="18" customHeight="1" x14ac:dyDescent="0.25">
      <c r="A711" s="81" t="s">
        <v>26</v>
      </c>
      <c r="B711" s="40"/>
      <c r="C711" s="41">
        <v>3</v>
      </c>
      <c r="D711" s="41">
        <v>3</v>
      </c>
      <c r="E711" s="36"/>
      <c r="F711" s="36">
        <v>3</v>
      </c>
      <c r="G711" s="36">
        <v>3</v>
      </c>
      <c r="H711" s="36"/>
      <c r="I711" s="36">
        <v>3</v>
      </c>
      <c r="J711" s="36"/>
      <c r="K711" s="36"/>
      <c r="L711" s="36"/>
      <c r="M711" s="36"/>
      <c r="N711" s="36">
        <v>5000</v>
      </c>
    </row>
    <row r="712" spans="1:15" s="2" customFormat="1" ht="18" customHeight="1" x14ac:dyDescent="0.25">
      <c r="A712" s="81" t="s">
        <v>39</v>
      </c>
      <c r="B712" s="40"/>
      <c r="C712" s="41"/>
      <c r="D712" s="41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 spans="1:15" s="2" customFormat="1" ht="18" customHeight="1" x14ac:dyDescent="0.25">
      <c r="A713" s="81" t="s">
        <v>63</v>
      </c>
      <c r="B713" s="40"/>
      <c r="C713" s="41"/>
      <c r="D713" s="41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 spans="1:15" s="2" customFormat="1" ht="18" customHeight="1" x14ac:dyDescent="0.25">
      <c r="A714" s="81" t="s">
        <v>79</v>
      </c>
      <c r="B714" s="40"/>
      <c r="C714" s="41"/>
      <c r="D714" s="41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 spans="1:15" s="2" customFormat="1" ht="18" customHeight="1" x14ac:dyDescent="0.25">
      <c r="A715" s="81" t="s">
        <v>90</v>
      </c>
      <c r="B715" s="40"/>
      <c r="C715" s="41"/>
      <c r="D715" s="41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 spans="1:15" s="2" customFormat="1" ht="18" customHeight="1" x14ac:dyDescent="0.25">
      <c r="A716" s="81" t="s">
        <v>58</v>
      </c>
      <c r="B716" s="40"/>
      <c r="C716" s="41"/>
      <c r="D716" s="41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 spans="1:15" s="2" customFormat="1" ht="18" customHeight="1" x14ac:dyDescent="0.25">
      <c r="A717" s="81" t="s">
        <v>91</v>
      </c>
      <c r="B717" s="40"/>
      <c r="C717" s="41"/>
      <c r="D717" s="41"/>
      <c r="E717" s="36"/>
      <c r="F717" s="36"/>
      <c r="G717" s="36"/>
      <c r="H717" s="36"/>
      <c r="I717" s="36"/>
      <c r="J717" s="36"/>
      <c r="K717" s="36"/>
      <c r="L717" s="36"/>
      <c r="M717" s="36"/>
      <c r="N717" s="36"/>
    </row>
    <row r="718" spans="1:15" ht="18" customHeight="1" x14ac:dyDescent="0.25">
      <c r="A718" s="81" t="s">
        <v>92</v>
      </c>
      <c r="B718" s="40"/>
      <c r="C718" s="41"/>
      <c r="D718" s="41"/>
      <c r="E718" s="36"/>
      <c r="F718" s="36"/>
      <c r="G718" s="36"/>
      <c r="H718" s="36"/>
      <c r="I718" s="36"/>
      <c r="J718" s="36"/>
      <c r="K718" s="36"/>
      <c r="L718" s="36"/>
      <c r="M718" s="36"/>
      <c r="N718" s="36"/>
    </row>
    <row r="719" spans="1:15" ht="18" customHeight="1" x14ac:dyDescent="0.25">
      <c r="A719" s="81" t="s">
        <v>27</v>
      </c>
      <c r="B719" s="40"/>
      <c r="C719" s="41"/>
      <c r="D719" s="41"/>
      <c r="E719" s="36"/>
      <c r="F719" s="36"/>
      <c r="G719" s="36"/>
      <c r="H719" s="36"/>
      <c r="I719" s="36"/>
      <c r="J719" s="36"/>
      <c r="K719" s="36"/>
      <c r="L719" s="36"/>
      <c r="M719" s="36"/>
      <c r="N719" s="36"/>
    </row>
    <row r="720" spans="1:15" ht="18" customHeight="1" x14ac:dyDescent="0.25">
      <c r="A720" s="81" t="s">
        <v>28</v>
      </c>
      <c r="B720" s="40"/>
      <c r="C720" s="41"/>
      <c r="D720" s="41"/>
      <c r="E720" s="36"/>
      <c r="F720" s="36"/>
      <c r="G720" s="36"/>
      <c r="H720" s="36"/>
      <c r="I720" s="36"/>
      <c r="J720" s="36"/>
      <c r="K720" s="36"/>
      <c r="L720" s="36"/>
      <c r="M720" s="36"/>
      <c r="N720" s="36"/>
    </row>
    <row r="721" spans="1:15" ht="18" customHeight="1" x14ac:dyDescent="0.25">
      <c r="A721" s="81" t="s">
        <v>29</v>
      </c>
      <c r="B721" s="40"/>
      <c r="C721" s="41"/>
      <c r="D721" s="41"/>
      <c r="E721" s="36"/>
      <c r="F721" s="36"/>
      <c r="G721" s="36"/>
      <c r="H721" s="36"/>
      <c r="I721" s="36"/>
      <c r="J721" s="36"/>
      <c r="K721" s="36"/>
      <c r="L721" s="36"/>
      <c r="M721" s="36"/>
      <c r="N721" s="36"/>
    </row>
    <row r="722" spans="1:15" ht="18" customHeight="1" x14ac:dyDescent="0.25">
      <c r="A722" s="81" t="s">
        <v>62</v>
      </c>
      <c r="B722" s="40"/>
      <c r="C722" s="41"/>
      <c r="D722" s="41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 spans="1:15" ht="18" customHeight="1" x14ac:dyDescent="0.25">
      <c r="A723" s="81" t="s">
        <v>103</v>
      </c>
      <c r="B723" s="40"/>
      <c r="C723" s="41"/>
      <c r="D723" s="41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 spans="1:15" ht="18" customHeight="1" x14ac:dyDescent="0.25">
      <c r="A724" s="81" t="s">
        <v>115</v>
      </c>
      <c r="B724" s="40"/>
      <c r="C724" s="41"/>
      <c r="D724" s="41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 spans="1:15" ht="18" customHeight="1" x14ac:dyDescent="0.25">
      <c r="A725" s="81" t="s">
        <v>47</v>
      </c>
      <c r="B725" s="40"/>
      <c r="C725" s="41"/>
      <c r="D725" s="41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 spans="1:15" ht="18" customHeight="1" x14ac:dyDescent="0.25">
      <c r="A726" s="81" t="s">
        <v>48</v>
      </c>
      <c r="B726" s="40"/>
      <c r="C726" s="41"/>
      <c r="D726" s="41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 spans="1:15" ht="18" customHeight="1" x14ac:dyDescent="0.25">
      <c r="A727" s="81" t="s">
        <v>49</v>
      </c>
      <c r="B727" s="40"/>
      <c r="C727" s="41"/>
      <c r="D727" s="41"/>
      <c r="E727" s="36"/>
      <c r="F727" s="36"/>
      <c r="G727" s="36"/>
      <c r="H727" s="36"/>
      <c r="I727" s="36"/>
      <c r="J727" s="36"/>
      <c r="K727" s="36"/>
      <c r="L727" s="36"/>
      <c r="M727" s="36"/>
      <c r="N727" s="36"/>
    </row>
    <row r="728" spans="1:15" ht="18" customHeight="1" x14ac:dyDescent="0.25">
      <c r="A728" s="81" t="s">
        <v>93</v>
      </c>
      <c r="B728" s="40"/>
      <c r="C728" s="41"/>
      <c r="D728" s="41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 spans="1:15" ht="18" customHeight="1" x14ac:dyDescent="0.3">
      <c r="A729" s="81" t="s">
        <v>50</v>
      </c>
      <c r="B729" s="40"/>
      <c r="C729" s="41"/>
      <c r="D729" s="41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0"/>
    </row>
    <row r="730" spans="1:15" ht="18" customHeight="1" x14ac:dyDescent="0.25">
      <c r="A730" s="81" t="s">
        <v>51</v>
      </c>
      <c r="B730" s="40"/>
      <c r="C730" s="41"/>
      <c r="D730" s="41"/>
      <c r="E730" s="36"/>
      <c r="F730" s="36"/>
      <c r="G730" s="36"/>
      <c r="H730" s="36"/>
      <c r="I730" s="36"/>
      <c r="J730" s="36"/>
      <c r="K730" s="36"/>
      <c r="L730" s="36"/>
      <c r="M730" s="36"/>
      <c r="N730" s="36"/>
    </row>
    <row r="731" spans="1:15" ht="18" customHeight="1" x14ac:dyDescent="0.25">
      <c r="A731" s="81" t="s">
        <v>104</v>
      </c>
      <c r="B731" s="40"/>
      <c r="C731" s="41"/>
      <c r="D731" s="41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 spans="1:15" ht="18" customHeight="1" x14ac:dyDescent="0.25">
      <c r="A732" s="81" t="s">
        <v>59</v>
      </c>
      <c r="B732" s="40"/>
      <c r="C732" s="41">
        <v>310</v>
      </c>
      <c r="D732" s="41">
        <v>310</v>
      </c>
      <c r="E732" s="36"/>
      <c r="F732" s="36">
        <v>146</v>
      </c>
      <c r="G732" s="36">
        <v>146</v>
      </c>
      <c r="H732" s="36"/>
      <c r="I732" s="36">
        <v>146</v>
      </c>
      <c r="J732" s="36"/>
      <c r="K732" s="36">
        <v>5</v>
      </c>
      <c r="L732" s="36"/>
      <c r="M732" s="36"/>
      <c r="N732" s="36">
        <v>422000</v>
      </c>
    </row>
    <row r="733" spans="1:15" ht="18" customHeight="1" x14ac:dyDescent="0.25">
      <c r="A733" s="81" t="s">
        <v>94</v>
      </c>
      <c r="B733" s="40"/>
      <c r="C733" s="41"/>
      <c r="D733" s="41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 spans="1:15" ht="18" customHeight="1" x14ac:dyDescent="0.25">
      <c r="A734" s="81" t="s">
        <v>125</v>
      </c>
      <c r="B734" s="40"/>
      <c r="C734" s="41"/>
      <c r="D734" s="41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 spans="1:15" ht="18" customHeight="1" x14ac:dyDescent="0.25">
      <c r="A735" s="81" t="s">
        <v>126</v>
      </c>
      <c r="B735" s="40"/>
      <c r="C735" s="41"/>
      <c r="D735" s="41"/>
      <c r="E735" s="36"/>
      <c r="F735" s="36"/>
      <c r="G735" s="36"/>
      <c r="H735" s="36"/>
      <c r="I735" s="36"/>
      <c r="J735" s="36"/>
      <c r="K735" s="36"/>
      <c r="L735" s="36"/>
      <c r="M735" s="36"/>
      <c r="N735" s="36"/>
    </row>
    <row r="736" spans="1:15" ht="18" customHeight="1" x14ac:dyDescent="0.25">
      <c r="A736" s="81" t="s">
        <v>60</v>
      </c>
      <c r="B736" s="40"/>
      <c r="C736" s="41"/>
      <c r="D736" s="41"/>
      <c r="E736" s="36"/>
      <c r="F736" s="36"/>
      <c r="G736" s="36"/>
      <c r="H736" s="36"/>
      <c r="I736" s="36"/>
      <c r="J736" s="36"/>
      <c r="K736" s="36"/>
      <c r="L736" s="36"/>
      <c r="M736" s="36"/>
      <c r="N736" s="36"/>
    </row>
    <row r="737" spans="1:14" ht="18" customHeight="1" x14ac:dyDescent="0.25">
      <c r="A737" s="81" t="s">
        <v>105</v>
      </c>
      <c r="B737" s="40"/>
      <c r="C737" s="41"/>
      <c r="D737" s="41"/>
      <c r="E737" s="36"/>
      <c r="F737" s="36"/>
      <c r="G737" s="36"/>
      <c r="H737" s="36"/>
      <c r="I737" s="36"/>
      <c r="J737" s="36"/>
      <c r="K737" s="36"/>
      <c r="L737" s="36"/>
      <c r="M737" s="36"/>
      <c r="N737" s="36"/>
    </row>
    <row r="738" spans="1:14" s="2" customFormat="1" ht="18" customHeight="1" x14ac:dyDescent="0.25">
      <c r="A738" s="81" t="s">
        <v>106</v>
      </c>
      <c r="B738" s="40"/>
      <c r="C738" s="41"/>
      <c r="D738" s="41"/>
      <c r="E738" s="36"/>
      <c r="F738" s="36"/>
      <c r="G738" s="36"/>
      <c r="H738" s="36"/>
      <c r="I738" s="36"/>
      <c r="J738" s="36"/>
      <c r="K738" s="36"/>
      <c r="L738" s="36"/>
      <c r="M738" s="36"/>
      <c r="N738" s="36"/>
    </row>
    <row r="739" spans="1:14" s="2" customFormat="1" ht="18" customHeight="1" x14ac:dyDescent="0.25">
      <c r="A739" s="81" t="s">
        <v>117</v>
      </c>
      <c r="B739" s="40"/>
      <c r="C739" s="41"/>
      <c r="D739" s="41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 spans="1:14" s="2" customFormat="1" ht="18" customHeight="1" x14ac:dyDescent="0.25">
      <c r="A740" s="81" t="s">
        <v>61</v>
      </c>
      <c r="B740" s="40"/>
      <c r="C740" s="41">
        <v>1</v>
      </c>
      <c r="D740" s="41">
        <v>1</v>
      </c>
      <c r="E740" s="36"/>
      <c r="F740" s="36">
        <v>1</v>
      </c>
      <c r="G740" s="36"/>
      <c r="H740" s="36"/>
      <c r="I740" s="36">
        <v>1</v>
      </c>
      <c r="J740" s="36"/>
      <c r="K740" s="36"/>
      <c r="L740" s="36"/>
      <c r="M740" s="36"/>
      <c r="N740" s="36">
        <v>10000</v>
      </c>
    </row>
    <row r="741" spans="1:14" s="2" customFormat="1" ht="18" customHeight="1" x14ac:dyDescent="0.25">
      <c r="A741" s="81" t="s">
        <v>77</v>
      </c>
      <c r="B741" s="40"/>
      <c r="C741" s="41"/>
      <c r="D741" s="41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 spans="1:14" s="2" customFormat="1" ht="18" customHeight="1" x14ac:dyDescent="0.25">
      <c r="A742" s="81" t="s">
        <v>81</v>
      </c>
      <c r="B742" s="40"/>
      <c r="C742" s="41">
        <v>8</v>
      </c>
      <c r="D742" s="41">
        <v>8</v>
      </c>
      <c r="E742" s="36"/>
      <c r="F742" s="36">
        <v>8</v>
      </c>
      <c r="G742" s="36"/>
      <c r="H742" s="36"/>
      <c r="I742" s="36">
        <v>1</v>
      </c>
      <c r="J742" s="36">
        <v>7</v>
      </c>
      <c r="K742" s="36"/>
      <c r="L742" s="36"/>
      <c r="M742" s="36"/>
      <c r="N742" s="36">
        <v>40000</v>
      </c>
    </row>
    <row r="743" spans="1:14" s="2" customFormat="1" ht="18" customHeight="1" x14ac:dyDescent="0.25">
      <c r="A743" s="81" t="s">
        <v>82</v>
      </c>
      <c r="B743" s="40"/>
      <c r="C743" s="41"/>
      <c r="D743" s="41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 spans="1:14" s="2" customFormat="1" ht="18" customHeight="1" x14ac:dyDescent="0.25">
      <c r="A744" s="81" t="s">
        <v>113</v>
      </c>
      <c r="B744" s="40"/>
      <c r="C744" s="41"/>
      <c r="D744" s="41"/>
      <c r="E744" s="36"/>
      <c r="F744" s="36"/>
      <c r="G744" s="36"/>
      <c r="H744" s="36"/>
      <c r="I744" s="36"/>
      <c r="J744" s="36"/>
      <c r="K744" s="36"/>
      <c r="L744" s="36"/>
      <c r="M744" s="36"/>
      <c r="N744" s="36"/>
    </row>
    <row r="745" spans="1:14" s="2" customFormat="1" ht="18" customHeight="1" x14ac:dyDescent="0.25">
      <c r="A745" s="81" t="s">
        <v>95</v>
      </c>
      <c r="B745" s="40"/>
      <c r="C745" s="41"/>
      <c r="D745" s="41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 spans="1:14" s="2" customFormat="1" ht="18" customHeight="1" x14ac:dyDescent="0.25">
      <c r="A746" s="81" t="s">
        <v>30</v>
      </c>
      <c r="B746" s="40"/>
      <c r="C746" s="41"/>
      <c r="D746" s="41"/>
      <c r="E746" s="36"/>
      <c r="F746" s="36"/>
      <c r="G746" s="36"/>
      <c r="H746" s="36"/>
      <c r="I746" s="36"/>
      <c r="J746" s="36"/>
      <c r="K746" s="36"/>
      <c r="L746" s="36"/>
      <c r="M746" s="36"/>
      <c r="N746" s="36"/>
    </row>
    <row r="747" spans="1:14" s="2" customFormat="1" ht="18" customHeight="1" x14ac:dyDescent="0.25">
      <c r="A747" s="81" t="s">
        <v>33</v>
      </c>
      <c r="B747" s="40"/>
      <c r="C747" s="41"/>
      <c r="D747" s="41"/>
      <c r="E747" s="36"/>
      <c r="F747" s="36"/>
      <c r="G747" s="36"/>
      <c r="H747" s="36"/>
      <c r="I747" s="36"/>
      <c r="J747" s="36"/>
      <c r="K747" s="36"/>
      <c r="L747" s="36"/>
      <c r="M747" s="36"/>
      <c r="N747" s="36"/>
    </row>
    <row r="748" spans="1:14" s="2" customFormat="1" ht="18" customHeight="1" x14ac:dyDescent="0.25">
      <c r="A748" s="81" t="s">
        <v>52</v>
      </c>
      <c r="B748" s="40"/>
      <c r="C748" s="41"/>
      <c r="D748" s="41"/>
      <c r="E748" s="36"/>
      <c r="F748" s="36"/>
      <c r="G748" s="36"/>
      <c r="H748" s="36"/>
      <c r="I748" s="36"/>
      <c r="J748" s="36"/>
      <c r="K748" s="36"/>
      <c r="L748" s="36"/>
      <c r="M748" s="36"/>
      <c r="N748" s="36"/>
    </row>
    <row r="749" spans="1:14" s="2" customFormat="1" ht="18" customHeight="1" x14ac:dyDescent="0.25">
      <c r="A749" s="81" t="s">
        <v>116</v>
      </c>
      <c r="B749" s="40"/>
      <c r="C749" s="41"/>
      <c r="D749" s="41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 spans="1:14" s="2" customFormat="1" ht="18" customHeight="1" x14ac:dyDescent="0.25">
      <c r="A750" s="81" t="s">
        <v>31</v>
      </c>
      <c r="B750" s="40"/>
      <c r="C750" s="41"/>
      <c r="D750" s="41"/>
      <c r="E750" s="36"/>
      <c r="F750" s="36"/>
      <c r="G750" s="36"/>
      <c r="H750" s="36"/>
      <c r="I750" s="36"/>
      <c r="J750" s="36"/>
      <c r="K750" s="36"/>
      <c r="L750" s="36"/>
      <c r="M750" s="36"/>
      <c r="N750" s="36"/>
    </row>
    <row r="751" spans="1:14" s="2" customFormat="1" ht="18" customHeight="1" thickBot="1" x14ac:dyDescent="0.3">
      <c r="A751" s="82" t="s">
        <v>6</v>
      </c>
      <c r="B751" s="42">
        <v>15</v>
      </c>
      <c r="C751" s="43">
        <f t="shared" ref="C751:N751" si="55">SUM(C710:C750)</f>
        <v>322</v>
      </c>
      <c r="D751" s="43">
        <f t="shared" si="55"/>
        <v>322</v>
      </c>
      <c r="E751" s="43">
        <f t="shared" si="55"/>
        <v>0</v>
      </c>
      <c r="F751" s="43">
        <f t="shared" si="55"/>
        <v>158</v>
      </c>
      <c r="G751" s="43">
        <f t="shared" si="55"/>
        <v>149</v>
      </c>
      <c r="H751" s="43">
        <f t="shared" si="55"/>
        <v>0</v>
      </c>
      <c r="I751" s="43">
        <f t="shared" si="55"/>
        <v>151</v>
      </c>
      <c r="J751" s="43">
        <f t="shared" si="55"/>
        <v>7</v>
      </c>
      <c r="K751" s="43">
        <f t="shared" si="55"/>
        <v>5</v>
      </c>
      <c r="L751" s="43">
        <f t="shared" si="55"/>
        <v>0</v>
      </c>
      <c r="M751" s="43">
        <f t="shared" si="55"/>
        <v>0</v>
      </c>
      <c r="N751" s="43">
        <f t="shared" si="55"/>
        <v>477000</v>
      </c>
    </row>
    <row r="752" spans="1:14" s="2" customFormat="1" ht="18" customHeight="1" x14ac:dyDescent="0.25">
      <c r="A752" s="84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</row>
    <row r="753" spans="1:14" s="2" customFormat="1" ht="18" customHeight="1" thickBot="1" x14ac:dyDescent="0.35">
      <c r="A753" s="94" t="s">
        <v>23</v>
      </c>
      <c r="B753" s="44"/>
      <c r="C753" s="44"/>
      <c r="D753" s="44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 spans="1:14" s="2" customFormat="1" ht="18" customHeight="1" x14ac:dyDescent="0.25">
      <c r="A754" s="80" t="s">
        <v>25</v>
      </c>
      <c r="B754" s="38"/>
      <c r="C754" s="39">
        <v>10</v>
      </c>
      <c r="D754" s="39">
        <v>10</v>
      </c>
      <c r="E754" s="35"/>
      <c r="F754" s="35">
        <v>10</v>
      </c>
      <c r="G754" s="35">
        <v>10</v>
      </c>
      <c r="H754" s="35"/>
      <c r="I754" s="35">
        <v>7</v>
      </c>
      <c r="J754" s="35">
        <v>1</v>
      </c>
      <c r="K754" s="35">
        <v>2</v>
      </c>
      <c r="L754" s="35"/>
      <c r="M754" s="35"/>
      <c r="N754" s="35">
        <v>14500</v>
      </c>
    </row>
    <row r="755" spans="1:14" s="2" customFormat="1" ht="18" customHeight="1" x14ac:dyDescent="0.25">
      <c r="A755" s="81" t="s">
        <v>26</v>
      </c>
      <c r="B755" s="40"/>
      <c r="C755" s="41">
        <v>133</v>
      </c>
      <c r="D755" s="41">
        <v>130</v>
      </c>
      <c r="E755" s="36">
        <v>3</v>
      </c>
      <c r="F755" s="36">
        <v>133</v>
      </c>
      <c r="G755" s="36">
        <v>133</v>
      </c>
      <c r="H755" s="36"/>
      <c r="I755" s="36">
        <v>112</v>
      </c>
      <c r="J755" s="36">
        <v>4</v>
      </c>
      <c r="K755" s="36">
        <v>17</v>
      </c>
      <c r="L755" s="36"/>
      <c r="M755" s="36"/>
      <c r="N755" s="36">
        <v>164500</v>
      </c>
    </row>
    <row r="756" spans="1:14" s="2" customFormat="1" ht="18" customHeight="1" x14ac:dyDescent="0.25">
      <c r="A756" s="81" t="s">
        <v>39</v>
      </c>
      <c r="B756" s="40"/>
      <c r="C756" s="41"/>
      <c r="D756" s="41"/>
      <c r="E756" s="36"/>
      <c r="F756" s="36"/>
      <c r="G756" s="36"/>
      <c r="H756" s="36"/>
      <c r="I756" s="36"/>
      <c r="J756" s="36"/>
      <c r="K756" s="36"/>
      <c r="L756" s="36"/>
      <c r="M756" s="36"/>
      <c r="N756" s="36"/>
    </row>
    <row r="757" spans="1:14" s="2" customFormat="1" ht="18" customHeight="1" x14ac:dyDescent="0.25">
      <c r="A757" s="81" t="s">
        <v>63</v>
      </c>
      <c r="B757" s="40"/>
      <c r="C757" s="41">
        <v>2</v>
      </c>
      <c r="D757" s="41">
        <v>2</v>
      </c>
      <c r="E757" s="36"/>
      <c r="F757" s="36">
        <v>2</v>
      </c>
      <c r="G757" s="36">
        <v>2</v>
      </c>
      <c r="H757" s="36">
        <v>2</v>
      </c>
      <c r="I757" s="36"/>
      <c r="J757" s="36"/>
      <c r="K757" s="36"/>
      <c r="L757" s="36"/>
      <c r="M757" s="36"/>
      <c r="N757" s="36"/>
    </row>
    <row r="758" spans="1:14" s="2" customFormat="1" ht="18" customHeight="1" x14ac:dyDescent="0.25">
      <c r="A758" s="81" t="s">
        <v>79</v>
      </c>
      <c r="B758" s="40"/>
      <c r="C758" s="41"/>
      <c r="D758" s="41"/>
      <c r="E758" s="36"/>
      <c r="F758" s="36"/>
      <c r="G758" s="36"/>
      <c r="H758" s="36"/>
      <c r="I758" s="36"/>
      <c r="J758" s="36"/>
      <c r="K758" s="36"/>
      <c r="L758" s="36"/>
      <c r="M758" s="36"/>
      <c r="N758" s="36"/>
    </row>
    <row r="759" spans="1:14" s="2" customFormat="1" ht="18" customHeight="1" x14ac:dyDescent="0.25">
      <c r="A759" s="81" t="s">
        <v>90</v>
      </c>
      <c r="B759" s="40"/>
      <c r="C759" s="41"/>
      <c r="D759" s="41"/>
      <c r="E759" s="36"/>
      <c r="F759" s="36"/>
      <c r="G759" s="36"/>
      <c r="H759" s="36"/>
      <c r="I759" s="36"/>
      <c r="J759" s="36"/>
      <c r="K759" s="36"/>
      <c r="L759" s="36"/>
      <c r="M759" s="36"/>
      <c r="N759" s="36"/>
    </row>
    <row r="760" spans="1:14" s="2" customFormat="1" ht="18" customHeight="1" x14ac:dyDescent="0.25">
      <c r="A760" s="81" t="s">
        <v>58</v>
      </c>
      <c r="B760" s="40"/>
      <c r="C760" s="41"/>
      <c r="D760" s="41"/>
      <c r="E760" s="36"/>
      <c r="F760" s="36"/>
      <c r="G760" s="36"/>
      <c r="H760" s="36"/>
      <c r="I760" s="36"/>
      <c r="J760" s="36"/>
      <c r="K760" s="36"/>
      <c r="L760" s="36"/>
      <c r="M760" s="36"/>
      <c r="N760" s="36"/>
    </row>
    <row r="761" spans="1:14" s="2" customFormat="1" ht="18" customHeight="1" x14ac:dyDescent="0.25">
      <c r="A761" s="81" t="s">
        <v>91</v>
      </c>
      <c r="B761" s="40"/>
      <c r="C761" s="41"/>
      <c r="D761" s="41"/>
      <c r="E761" s="36"/>
      <c r="F761" s="36"/>
      <c r="G761" s="36"/>
      <c r="H761" s="36"/>
      <c r="I761" s="36"/>
      <c r="J761" s="36"/>
      <c r="K761" s="36"/>
      <c r="L761" s="36"/>
      <c r="M761" s="36"/>
      <c r="N761" s="36"/>
    </row>
    <row r="762" spans="1:14" s="2" customFormat="1" ht="18" customHeight="1" x14ac:dyDescent="0.25">
      <c r="A762" s="81" t="s">
        <v>92</v>
      </c>
      <c r="B762" s="40"/>
      <c r="C762" s="41"/>
      <c r="D762" s="41"/>
      <c r="E762" s="36"/>
      <c r="F762" s="36"/>
      <c r="G762" s="36"/>
      <c r="H762" s="36"/>
      <c r="I762" s="36"/>
      <c r="J762" s="36"/>
      <c r="K762" s="36"/>
      <c r="L762" s="36"/>
      <c r="M762" s="36"/>
      <c r="N762" s="36"/>
    </row>
    <row r="763" spans="1:14" s="2" customFormat="1" ht="18" customHeight="1" x14ac:dyDescent="0.25">
      <c r="A763" s="81" t="s">
        <v>27</v>
      </c>
      <c r="B763" s="40"/>
      <c r="C763" s="41"/>
      <c r="D763" s="41"/>
      <c r="E763" s="36"/>
      <c r="F763" s="36"/>
      <c r="G763" s="36"/>
      <c r="H763" s="36"/>
      <c r="I763" s="36"/>
      <c r="J763" s="36"/>
      <c r="K763" s="36"/>
      <c r="L763" s="36"/>
      <c r="M763" s="36"/>
      <c r="N763" s="36"/>
    </row>
    <row r="764" spans="1:14" s="2" customFormat="1" ht="18" customHeight="1" x14ac:dyDescent="0.25">
      <c r="A764" s="81" t="s">
        <v>28</v>
      </c>
      <c r="B764" s="40"/>
      <c r="C764" s="41">
        <v>6</v>
      </c>
      <c r="D764" s="41">
        <v>6</v>
      </c>
      <c r="E764" s="36"/>
      <c r="F764" s="36">
        <v>6</v>
      </c>
      <c r="G764" s="36">
        <v>6</v>
      </c>
      <c r="H764" s="36"/>
      <c r="I764" s="36">
        <v>6</v>
      </c>
      <c r="J764" s="36"/>
      <c r="K764" s="36"/>
      <c r="L764" s="36"/>
      <c r="M764" s="36"/>
      <c r="N764" s="36">
        <v>9000</v>
      </c>
    </row>
    <row r="765" spans="1:14" s="2" customFormat="1" ht="18" customHeight="1" x14ac:dyDescent="0.25">
      <c r="A765" s="81" t="s">
        <v>29</v>
      </c>
      <c r="B765" s="40"/>
      <c r="C765" s="41"/>
      <c r="D765" s="41"/>
      <c r="E765" s="36"/>
      <c r="F765" s="36"/>
      <c r="G765" s="36"/>
      <c r="H765" s="36"/>
      <c r="I765" s="36"/>
      <c r="J765" s="36"/>
      <c r="K765" s="36"/>
      <c r="L765" s="36"/>
      <c r="M765" s="36"/>
      <c r="N765" s="36"/>
    </row>
    <row r="766" spans="1:14" s="2" customFormat="1" ht="18" customHeight="1" x14ac:dyDescent="0.25">
      <c r="A766" s="81" t="s">
        <v>62</v>
      </c>
      <c r="B766" s="40"/>
      <c r="C766" s="41"/>
      <c r="D766" s="41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 spans="1:14" s="2" customFormat="1" ht="18" customHeight="1" x14ac:dyDescent="0.25">
      <c r="A767" s="81" t="s">
        <v>103</v>
      </c>
      <c r="B767" s="40"/>
      <c r="C767" s="41"/>
      <c r="D767" s="41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 spans="1:14" s="2" customFormat="1" ht="18" customHeight="1" x14ac:dyDescent="0.25">
      <c r="A768" s="81" t="s">
        <v>115</v>
      </c>
      <c r="B768" s="40"/>
      <c r="C768" s="41"/>
      <c r="D768" s="41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 spans="1:14" s="2" customFormat="1" ht="18" customHeight="1" x14ac:dyDescent="0.25">
      <c r="A769" s="81" t="s">
        <v>47</v>
      </c>
      <c r="B769" s="40"/>
      <c r="C769" s="41">
        <v>38</v>
      </c>
      <c r="D769" s="41">
        <v>38</v>
      </c>
      <c r="E769" s="36"/>
      <c r="F769" s="36">
        <v>38</v>
      </c>
      <c r="G769" s="36">
        <v>38</v>
      </c>
      <c r="H769" s="36"/>
      <c r="I769" s="36">
        <v>34</v>
      </c>
      <c r="J769" s="36">
        <v>4</v>
      </c>
      <c r="K769" s="36"/>
      <c r="L769" s="36"/>
      <c r="M769" s="36"/>
      <c r="N769" s="36">
        <v>20000</v>
      </c>
    </row>
    <row r="770" spans="1:14" s="2" customFormat="1" ht="18" customHeight="1" x14ac:dyDescent="0.25">
      <c r="A770" s="81" t="s">
        <v>48</v>
      </c>
      <c r="B770" s="40"/>
      <c r="C770" s="41">
        <v>5</v>
      </c>
      <c r="D770" s="41">
        <v>5</v>
      </c>
      <c r="E770" s="36"/>
      <c r="F770" s="36">
        <v>5</v>
      </c>
      <c r="G770" s="36">
        <v>5</v>
      </c>
      <c r="H770" s="36">
        <v>1</v>
      </c>
      <c r="I770" s="36">
        <v>4</v>
      </c>
      <c r="J770" s="36"/>
      <c r="K770" s="36"/>
      <c r="L770" s="36"/>
      <c r="M770" s="36"/>
      <c r="N770" s="36">
        <v>9500</v>
      </c>
    </row>
    <row r="771" spans="1:14" s="2" customFormat="1" ht="18" customHeight="1" x14ac:dyDescent="0.25">
      <c r="A771" s="81" t="s">
        <v>49</v>
      </c>
      <c r="B771" s="40"/>
      <c r="C771" s="41">
        <v>2</v>
      </c>
      <c r="D771" s="41">
        <v>2</v>
      </c>
      <c r="E771" s="36"/>
      <c r="F771" s="36">
        <v>2</v>
      </c>
      <c r="G771" s="36">
        <v>2</v>
      </c>
      <c r="H771" s="36"/>
      <c r="I771" s="36">
        <v>2</v>
      </c>
      <c r="J771" s="36"/>
      <c r="K771" s="36"/>
      <c r="L771" s="36"/>
      <c r="M771" s="36"/>
      <c r="N771" s="36">
        <v>14000</v>
      </c>
    </row>
    <row r="772" spans="1:14" s="2" customFormat="1" ht="18" customHeight="1" x14ac:dyDescent="0.25">
      <c r="A772" s="81" t="s">
        <v>93</v>
      </c>
      <c r="B772" s="40"/>
      <c r="C772" s="41"/>
      <c r="D772" s="41"/>
      <c r="E772" s="36"/>
      <c r="F772" s="36"/>
      <c r="G772" s="36"/>
      <c r="H772" s="36"/>
      <c r="I772" s="36"/>
      <c r="J772" s="36"/>
      <c r="K772" s="36"/>
      <c r="L772" s="36"/>
      <c r="M772" s="36"/>
      <c r="N772" s="36"/>
    </row>
    <row r="773" spans="1:14" s="2" customFormat="1" ht="18" customHeight="1" x14ac:dyDescent="0.25">
      <c r="A773" s="81" t="s">
        <v>50</v>
      </c>
      <c r="B773" s="40"/>
      <c r="C773" s="41"/>
      <c r="D773" s="41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 spans="1:14" s="2" customFormat="1" ht="18" customHeight="1" x14ac:dyDescent="0.25">
      <c r="A774" s="81" t="s">
        <v>51</v>
      </c>
      <c r="B774" s="40"/>
      <c r="C774" s="41"/>
      <c r="D774" s="41"/>
      <c r="E774" s="36"/>
      <c r="F774" s="36"/>
      <c r="G774" s="36"/>
      <c r="H774" s="36"/>
      <c r="I774" s="36"/>
      <c r="J774" s="36"/>
      <c r="K774" s="36"/>
      <c r="L774" s="36"/>
      <c r="M774" s="36"/>
      <c r="N774" s="36"/>
    </row>
    <row r="775" spans="1:14" s="2" customFormat="1" ht="18" customHeight="1" x14ac:dyDescent="0.25">
      <c r="A775" s="81" t="s">
        <v>104</v>
      </c>
      <c r="B775" s="40"/>
      <c r="C775" s="41"/>
      <c r="D775" s="41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 spans="1:14" s="2" customFormat="1" ht="18" customHeight="1" x14ac:dyDescent="0.25">
      <c r="A776" s="81" t="s">
        <v>59</v>
      </c>
      <c r="B776" s="40"/>
      <c r="C776" s="41">
        <v>105</v>
      </c>
      <c r="D776" s="41">
        <v>97</v>
      </c>
      <c r="E776" s="36">
        <v>8</v>
      </c>
      <c r="F776" s="36">
        <v>105</v>
      </c>
      <c r="G776" s="36">
        <v>105</v>
      </c>
      <c r="H776" s="36"/>
      <c r="I776" s="36">
        <v>96</v>
      </c>
      <c r="J776" s="36">
        <v>7</v>
      </c>
      <c r="K776" s="36">
        <v>2</v>
      </c>
      <c r="L776" s="36"/>
      <c r="M776" s="36"/>
      <c r="N776" s="36">
        <v>289000</v>
      </c>
    </row>
    <row r="777" spans="1:14" s="2" customFormat="1" ht="18" customHeight="1" x14ac:dyDescent="0.25">
      <c r="A777" s="81" t="s">
        <v>94</v>
      </c>
      <c r="B777" s="40"/>
      <c r="C777" s="41"/>
      <c r="D777" s="41"/>
      <c r="E777" s="36"/>
      <c r="F777" s="36"/>
      <c r="G777" s="36"/>
      <c r="H777" s="36"/>
      <c r="I777" s="36"/>
      <c r="J777" s="36"/>
      <c r="K777" s="36"/>
      <c r="L777" s="36"/>
      <c r="M777" s="36"/>
      <c r="N777" s="36"/>
    </row>
    <row r="778" spans="1:14" s="2" customFormat="1" ht="18" customHeight="1" x14ac:dyDescent="0.25">
      <c r="A778" s="81" t="s">
        <v>125</v>
      </c>
      <c r="B778" s="40"/>
      <c r="C778" s="41"/>
      <c r="D778" s="41"/>
      <c r="E778" s="36"/>
      <c r="F778" s="36"/>
      <c r="G778" s="36"/>
      <c r="H778" s="36"/>
      <c r="I778" s="36"/>
      <c r="J778" s="36"/>
      <c r="K778" s="36"/>
      <c r="L778" s="36"/>
      <c r="M778" s="36"/>
      <c r="N778" s="36"/>
    </row>
    <row r="779" spans="1:14" s="2" customFormat="1" ht="18" customHeight="1" x14ac:dyDescent="0.25">
      <c r="A779" s="81" t="s">
        <v>126</v>
      </c>
      <c r="B779" s="40"/>
      <c r="C779" s="41"/>
      <c r="D779" s="41"/>
      <c r="E779" s="36"/>
      <c r="F779" s="36"/>
      <c r="G779" s="36"/>
      <c r="H779" s="36"/>
      <c r="I779" s="36"/>
      <c r="J779" s="36"/>
      <c r="K779" s="36"/>
      <c r="L779" s="36"/>
      <c r="M779" s="36"/>
      <c r="N779" s="36"/>
    </row>
    <row r="780" spans="1:14" s="2" customFormat="1" ht="18" customHeight="1" x14ac:dyDescent="0.25">
      <c r="A780" s="81" t="s">
        <v>60</v>
      </c>
      <c r="B780" s="40"/>
      <c r="C780" s="41"/>
      <c r="D780" s="41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 spans="1:14" x14ac:dyDescent="0.25">
      <c r="A781" s="81" t="s">
        <v>105</v>
      </c>
      <c r="B781" s="40"/>
      <c r="C781" s="41"/>
      <c r="D781" s="41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 spans="1:14" x14ac:dyDescent="0.25">
      <c r="A782" s="81" t="s">
        <v>106</v>
      </c>
      <c r="B782" s="40"/>
      <c r="C782" s="41">
        <v>1</v>
      </c>
      <c r="D782" s="41">
        <v>1</v>
      </c>
      <c r="E782" s="36"/>
      <c r="F782" s="36">
        <v>1</v>
      </c>
      <c r="G782" s="36">
        <v>1</v>
      </c>
      <c r="H782" s="36"/>
      <c r="I782" s="36">
        <v>1</v>
      </c>
      <c r="J782" s="36"/>
      <c r="K782" s="36"/>
      <c r="L782" s="36"/>
      <c r="M782" s="36"/>
      <c r="N782" s="36">
        <v>3000</v>
      </c>
    </row>
    <row r="783" spans="1:14" x14ac:dyDescent="0.25">
      <c r="A783" s="81" t="s">
        <v>117</v>
      </c>
      <c r="B783" s="40"/>
      <c r="C783" s="41"/>
      <c r="D783" s="41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 spans="1:14" x14ac:dyDescent="0.25">
      <c r="A784" s="81" t="s">
        <v>61</v>
      </c>
      <c r="B784" s="40"/>
      <c r="C784" s="41">
        <v>1</v>
      </c>
      <c r="D784" s="41">
        <v>1</v>
      </c>
      <c r="E784" s="36"/>
      <c r="F784" s="36">
        <v>1</v>
      </c>
      <c r="G784" s="36">
        <v>1</v>
      </c>
      <c r="H784" s="36"/>
      <c r="I784" s="36"/>
      <c r="J784" s="36"/>
      <c r="K784" s="36">
        <v>1</v>
      </c>
      <c r="L784" s="36"/>
      <c r="M784" s="36"/>
      <c r="N784" s="36"/>
    </row>
    <row r="785" spans="1:15" x14ac:dyDescent="0.25">
      <c r="A785" s="81" t="s">
        <v>77</v>
      </c>
      <c r="B785" s="40"/>
      <c r="C785" s="41"/>
      <c r="D785" s="41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 spans="1:15" x14ac:dyDescent="0.25">
      <c r="A786" s="81" t="s">
        <v>81</v>
      </c>
      <c r="B786" s="40"/>
      <c r="C786" s="41">
        <v>4</v>
      </c>
      <c r="D786" s="41">
        <v>4</v>
      </c>
      <c r="E786" s="36"/>
      <c r="F786" s="36">
        <v>4</v>
      </c>
      <c r="G786" s="36">
        <v>4</v>
      </c>
      <c r="H786" s="36">
        <v>3</v>
      </c>
      <c r="I786" s="36">
        <v>1</v>
      </c>
      <c r="J786" s="36"/>
      <c r="K786" s="36"/>
      <c r="L786" s="36"/>
      <c r="M786" s="36"/>
      <c r="N786" s="36">
        <v>1000</v>
      </c>
    </row>
    <row r="787" spans="1:15" x14ac:dyDescent="0.25">
      <c r="A787" s="81" t="s">
        <v>82</v>
      </c>
      <c r="B787" s="40"/>
      <c r="C787" s="41">
        <v>4</v>
      </c>
      <c r="D787" s="41">
        <v>4</v>
      </c>
      <c r="E787" s="36"/>
      <c r="F787" s="36">
        <v>4</v>
      </c>
      <c r="G787" s="36">
        <v>4</v>
      </c>
      <c r="H787" s="36">
        <v>3</v>
      </c>
      <c r="I787" s="36">
        <v>1</v>
      </c>
      <c r="J787" s="36"/>
      <c r="K787" s="36"/>
      <c r="L787" s="36"/>
      <c r="M787" s="36"/>
      <c r="N787" s="36">
        <v>2000</v>
      </c>
    </row>
    <row r="788" spans="1:15" x14ac:dyDescent="0.25">
      <c r="A788" s="81" t="s">
        <v>113</v>
      </c>
      <c r="B788" s="40"/>
      <c r="C788" s="41"/>
      <c r="D788" s="41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 spans="1:15" x14ac:dyDescent="0.25">
      <c r="A789" s="81" t="s">
        <v>95</v>
      </c>
      <c r="B789" s="40"/>
      <c r="C789" s="41"/>
      <c r="D789" s="41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 spans="1:15" x14ac:dyDescent="0.25">
      <c r="A790" s="81" t="s">
        <v>30</v>
      </c>
      <c r="B790" s="40"/>
      <c r="C790" s="41"/>
      <c r="D790" s="41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14"/>
    </row>
    <row r="791" spans="1:15" x14ac:dyDescent="0.25">
      <c r="A791" s="81" t="s">
        <v>33</v>
      </c>
      <c r="B791" s="40"/>
      <c r="C791" s="41"/>
      <c r="D791" s="41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14"/>
    </row>
    <row r="792" spans="1:15" x14ac:dyDescent="0.25">
      <c r="A792" s="81" t="s">
        <v>52</v>
      </c>
      <c r="B792" s="40"/>
      <c r="C792" s="41"/>
      <c r="D792" s="41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14"/>
    </row>
    <row r="793" spans="1:15" x14ac:dyDescent="0.25">
      <c r="A793" s="81" t="s">
        <v>116</v>
      </c>
      <c r="B793" s="40"/>
      <c r="C793" s="41"/>
      <c r="D793" s="41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14"/>
    </row>
    <row r="794" spans="1:15" x14ac:dyDescent="0.25">
      <c r="A794" s="81" t="s">
        <v>31</v>
      </c>
      <c r="B794" s="40"/>
      <c r="C794" s="41">
        <v>1</v>
      </c>
      <c r="D794" s="41">
        <v>1</v>
      </c>
      <c r="E794" s="36"/>
      <c r="F794" s="36">
        <v>1</v>
      </c>
      <c r="G794" s="36">
        <v>1</v>
      </c>
      <c r="H794" s="36"/>
      <c r="I794" s="36"/>
      <c r="J794" s="36"/>
      <c r="K794" s="36">
        <v>1</v>
      </c>
      <c r="L794" s="36"/>
      <c r="M794" s="36"/>
      <c r="N794" s="36"/>
      <c r="O794" s="14"/>
    </row>
    <row r="795" spans="1:15" ht="15.75" thickBot="1" x14ac:dyDescent="0.3">
      <c r="A795" s="82" t="s">
        <v>6</v>
      </c>
      <c r="B795" s="42">
        <v>12</v>
      </c>
      <c r="C795" s="43">
        <f t="shared" ref="C795:N795" si="56">SUM(C754:C794)</f>
        <v>312</v>
      </c>
      <c r="D795" s="43">
        <f t="shared" si="56"/>
        <v>301</v>
      </c>
      <c r="E795" s="43">
        <f t="shared" si="56"/>
        <v>11</v>
      </c>
      <c r="F795" s="43">
        <f t="shared" si="56"/>
        <v>312</v>
      </c>
      <c r="G795" s="43">
        <f t="shared" si="56"/>
        <v>312</v>
      </c>
      <c r="H795" s="43">
        <f t="shared" si="56"/>
        <v>9</v>
      </c>
      <c r="I795" s="43">
        <f t="shared" si="56"/>
        <v>264</v>
      </c>
      <c r="J795" s="43">
        <f t="shared" si="56"/>
        <v>16</v>
      </c>
      <c r="K795" s="43">
        <f t="shared" si="56"/>
        <v>23</v>
      </c>
      <c r="L795" s="43">
        <f t="shared" si="56"/>
        <v>0</v>
      </c>
      <c r="M795" s="43">
        <f t="shared" si="56"/>
        <v>0</v>
      </c>
      <c r="N795" s="43">
        <f t="shared" si="56"/>
        <v>526500</v>
      </c>
      <c r="O795" s="14"/>
    </row>
    <row r="796" spans="1:15" x14ac:dyDescent="0.25">
      <c r="A796" s="84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</row>
    <row r="797" spans="1:15" ht="18.75" thickBot="1" x14ac:dyDescent="0.35">
      <c r="A797" s="94" t="s">
        <v>24</v>
      </c>
      <c r="B797" s="44"/>
      <c r="C797" s="44"/>
      <c r="D797" s="44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 spans="1:15" x14ac:dyDescent="0.25">
      <c r="A798" s="80" t="s">
        <v>25</v>
      </c>
      <c r="B798" s="38"/>
      <c r="C798" s="39">
        <v>3</v>
      </c>
      <c r="D798" s="39">
        <v>1</v>
      </c>
      <c r="E798" s="35">
        <v>2</v>
      </c>
      <c r="F798" s="35">
        <v>3</v>
      </c>
      <c r="G798" s="35">
        <v>3</v>
      </c>
      <c r="H798" s="35"/>
      <c r="I798" s="35">
        <v>1</v>
      </c>
      <c r="J798" s="35"/>
      <c r="K798" s="35">
        <v>2</v>
      </c>
      <c r="L798" s="35"/>
      <c r="M798" s="35"/>
      <c r="N798" s="35">
        <v>2000</v>
      </c>
    </row>
    <row r="799" spans="1:15" x14ac:dyDescent="0.25">
      <c r="A799" s="81" t="s">
        <v>26</v>
      </c>
      <c r="B799" s="40"/>
      <c r="C799" s="41">
        <v>15</v>
      </c>
      <c r="D799" s="41">
        <v>5</v>
      </c>
      <c r="E799" s="36">
        <v>10</v>
      </c>
      <c r="F799" s="36">
        <v>15</v>
      </c>
      <c r="G799" s="36">
        <v>15</v>
      </c>
      <c r="H799" s="36">
        <v>1</v>
      </c>
      <c r="I799" s="36">
        <v>11</v>
      </c>
      <c r="J799" s="36"/>
      <c r="K799" s="36">
        <v>3</v>
      </c>
      <c r="L799" s="36"/>
      <c r="M799" s="36"/>
      <c r="N799" s="36">
        <v>12000</v>
      </c>
    </row>
    <row r="800" spans="1:15" x14ac:dyDescent="0.25">
      <c r="A800" s="81" t="s">
        <v>39</v>
      </c>
      <c r="B800" s="40"/>
      <c r="C800" s="41"/>
      <c r="D800" s="41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 spans="1:14" x14ac:dyDescent="0.25">
      <c r="A801" s="81" t="s">
        <v>63</v>
      </c>
      <c r="B801" s="40"/>
      <c r="C801" s="41">
        <v>4</v>
      </c>
      <c r="D801" s="41"/>
      <c r="E801" s="36">
        <v>4</v>
      </c>
      <c r="F801" s="36">
        <v>4</v>
      </c>
      <c r="G801" s="36">
        <v>4</v>
      </c>
      <c r="H801" s="36">
        <v>2</v>
      </c>
      <c r="I801" s="36">
        <v>2</v>
      </c>
      <c r="J801" s="36"/>
      <c r="K801" s="36"/>
      <c r="L801" s="36"/>
      <c r="M801" s="36"/>
      <c r="N801" s="36">
        <v>2000</v>
      </c>
    </row>
    <row r="802" spans="1:14" x14ac:dyDescent="0.25">
      <c r="A802" s="81" t="s">
        <v>79</v>
      </c>
      <c r="B802" s="40"/>
      <c r="C802" s="41"/>
      <c r="D802" s="41"/>
      <c r="E802" s="36"/>
      <c r="F802" s="36"/>
      <c r="G802" s="36"/>
      <c r="H802" s="36"/>
      <c r="I802" s="36"/>
      <c r="J802" s="36"/>
      <c r="K802" s="36"/>
      <c r="L802" s="36"/>
      <c r="M802" s="36"/>
      <c r="N802" s="36"/>
    </row>
    <row r="803" spans="1:14" x14ac:dyDescent="0.25">
      <c r="A803" s="81" t="s">
        <v>90</v>
      </c>
      <c r="B803" s="40"/>
      <c r="C803" s="41"/>
      <c r="D803" s="41"/>
      <c r="E803" s="36"/>
      <c r="F803" s="36"/>
      <c r="G803" s="36"/>
      <c r="H803" s="36"/>
      <c r="I803" s="36"/>
      <c r="J803" s="36"/>
      <c r="K803" s="36"/>
      <c r="L803" s="36"/>
      <c r="M803" s="36"/>
      <c r="N803" s="36"/>
    </row>
    <row r="804" spans="1:14" x14ac:dyDescent="0.25">
      <c r="A804" s="81" t="s">
        <v>58</v>
      </c>
      <c r="B804" s="40"/>
      <c r="C804" s="41"/>
      <c r="D804" s="41"/>
      <c r="E804" s="36"/>
      <c r="F804" s="36"/>
      <c r="G804" s="36"/>
      <c r="H804" s="36"/>
      <c r="I804" s="36"/>
      <c r="J804" s="36"/>
      <c r="K804" s="36"/>
      <c r="L804" s="36"/>
      <c r="M804" s="36"/>
      <c r="N804" s="36"/>
    </row>
    <row r="805" spans="1:14" x14ac:dyDescent="0.25">
      <c r="A805" s="81" t="s">
        <v>91</v>
      </c>
      <c r="B805" s="40"/>
      <c r="C805" s="41"/>
      <c r="D805" s="41"/>
      <c r="E805" s="36"/>
      <c r="F805" s="36"/>
      <c r="G805" s="36"/>
      <c r="H805" s="36"/>
      <c r="I805" s="36"/>
      <c r="J805" s="36"/>
      <c r="K805" s="36"/>
      <c r="L805" s="36"/>
      <c r="M805" s="36"/>
      <c r="N805" s="36"/>
    </row>
    <row r="806" spans="1:14" x14ac:dyDescent="0.25">
      <c r="A806" s="81" t="s">
        <v>92</v>
      </c>
      <c r="B806" s="40"/>
      <c r="C806" s="41"/>
      <c r="D806" s="41"/>
      <c r="E806" s="36"/>
      <c r="F806" s="36"/>
      <c r="G806" s="36"/>
      <c r="H806" s="36"/>
      <c r="I806" s="36"/>
      <c r="J806" s="36"/>
      <c r="K806" s="36"/>
      <c r="L806" s="36"/>
      <c r="M806" s="36"/>
      <c r="N806" s="36"/>
    </row>
    <row r="807" spans="1:14" x14ac:dyDescent="0.25">
      <c r="A807" s="81" t="s">
        <v>27</v>
      </c>
      <c r="B807" s="40"/>
      <c r="C807" s="41"/>
      <c r="D807" s="41"/>
      <c r="E807" s="36"/>
      <c r="F807" s="36"/>
      <c r="G807" s="36"/>
      <c r="H807" s="36"/>
      <c r="I807" s="36"/>
      <c r="J807" s="36"/>
      <c r="K807" s="36"/>
      <c r="L807" s="36"/>
      <c r="M807" s="36"/>
      <c r="N807" s="36"/>
    </row>
    <row r="808" spans="1:14" x14ac:dyDescent="0.25">
      <c r="A808" s="81" t="s">
        <v>28</v>
      </c>
      <c r="B808" s="40"/>
      <c r="C808" s="41">
        <v>7</v>
      </c>
      <c r="D808" s="41">
        <v>6</v>
      </c>
      <c r="E808" s="36">
        <v>1</v>
      </c>
      <c r="F808" s="36">
        <v>7</v>
      </c>
      <c r="G808" s="36">
        <v>7</v>
      </c>
      <c r="H808" s="36"/>
      <c r="I808" s="36">
        <v>7</v>
      </c>
      <c r="J808" s="36"/>
      <c r="K808" s="36"/>
      <c r="L808" s="36"/>
      <c r="M808" s="36"/>
      <c r="N808" s="36">
        <v>18000</v>
      </c>
    </row>
    <row r="809" spans="1:14" x14ac:dyDescent="0.25">
      <c r="A809" s="81" t="s">
        <v>29</v>
      </c>
      <c r="B809" s="40"/>
      <c r="C809" s="41"/>
      <c r="D809" s="41"/>
      <c r="E809" s="36"/>
      <c r="F809" s="36"/>
      <c r="G809" s="36"/>
      <c r="H809" s="36"/>
      <c r="I809" s="36"/>
      <c r="J809" s="36"/>
      <c r="K809" s="36"/>
      <c r="L809" s="36"/>
      <c r="M809" s="36"/>
      <c r="N809" s="36"/>
    </row>
    <row r="810" spans="1:14" x14ac:dyDescent="0.25">
      <c r="A810" s="81" t="s">
        <v>62</v>
      </c>
      <c r="B810" s="40"/>
      <c r="C810" s="41"/>
      <c r="D810" s="41"/>
      <c r="E810" s="36"/>
      <c r="F810" s="36"/>
      <c r="G810" s="36"/>
      <c r="H810" s="36"/>
      <c r="I810" s="36"/>
      <c r="J810" s="36"/>
      <c r="K810" s="36"/>
      <c r="L810" s="36"/>
      <c r="M810" s="36"/>
      <c r="N810" s="36"/>
    </row>
    <row r="811" spans="1:14" x14ac:dyDescent="0.25">
      <c r="A811" s="81" t="s">
        <v>103</v>
      </c>
      <c r="B811" s="40"/>
      <c r="C811" s="41"/>
      <c r="D811" s="41"/>
      <c r="E811" s="36"/>
      <c r="F811" s="36"/>
      <c r="G811" s="36"/>
      <c r="H811" s="36"/>
      <c r="I811" s="36"/>
      <c r="J811" s="36"/>
      <c r="K811" s="36"/>
      <c r="L811" s="36"/>
      <c r="M811" s="36"/>
      <c r="N811" s="36"/>
    </row>
    <row r="812" spans="1:14" x14ac:dyDescent="0.25">
      <c r="A812" s="81" t="s">
        <v>115</v>
      </c>
      <c r="B812" s="40"/>
      <c r="C812" s="41"/>
      <c r="D812" s="41"/>
      <c r="E812" s="36"/>
      <c r="F812" s="36"/>
      <c r="G812" s="36"/>
      <c r="H812" s="36"/>
      <c r="I812" s="36"/>
      <c r="J812" s="36"/>
      <c r="K812" s="36"/>
      <c r="L812" s="36"/>
      <c r="M812" s="36"/>
      <c r="N812" s="36"/>
    </row>
    <row r="813" spans="1:14" x14ac:dyDescent="0.25">
      <c r="A813" s="81" t="s">
        <v>47</v>
      </c>
      <c r="B813" s="40"/>
      <c r="C813" s="41">
        <v>20</v>
      </c>
      <c r="D813" s="41">
        <v>16</v>
      </c>
      <c r="E813" s="36">
        <v>4</v>
      </c>
      <c r="F813" s="36">
        <v>20</v>
      </c>
      <c r="G813" s="36">
        <v>20</v>
      </c>
      <c r="H813" s="36"/>
      <c r="I813" s="36">
        <v>18</v>
      </c>
      <c r="J813" s="36"/>
      <c r="K813" s="36">
        <v>2</v>
      </c>
      <c r="L813" s="36"/>
      <c r="M813" s="36"/>
      <c r="N813" s="36">
        <v>13500</v>
      </c>
    </row>
    <row r="814" spans="1:14" x14ac:dyDescent="0.25">
      <c r="A814" s="81" t="s">
        <v>48</v>
      </c>
      <c r="B814" s="40"/>
      <c r="C814" s="41">
        <v>42</v>
      </c>
      <c r="D814" s="41">
        <v>30</v>
      </c>
      <c r="E814" s="36">
        <v>12</v>
      </c>
      <c r="F814" s="36">
        <v>42</v>
      </c>
      <c r="G814" s="36">
        <v>42</v>
      </c>
      <c r="H814" s="36">
        <v>6</v>
      </c>
      <c r="I814" s="36">
        <v>31</v>
      </c>
      <c r="J814" s="36"/>
      <c r="K814" s="36">
        <v>5</v>
      </c>
      <c r="L814" s="36"/>
      <c r="M814" s="36"/>
      <c r="N814" s="36">
        <v>15000</v>
      </c>
    </row>
    <row r="815" spans="1:14" x14ac:dyDescent="0.25">
      <c r="A815" s="81" t="s">
        <v>49</v>
      </c>
      <c r="B815" s="40"/>
      <c r="C815" s="41"/>
      <c r="D815" s="41"/>
      <c r="E815" s="36"/>
      <c r="F815" s="36"/>
      <c r="G815" s="36"/>
      <c r="H815" s="36"/>
      <c r="I815" s="36"/>
      <c r="J815" s="36"/>
      <c r="K815" s="36"/>
      <c r="L815" s="36"/>
      <c r="M815" s="36"/>
      <c r="N815" s="36"/>
    </row>
    <row r="816" spans="1:14" x14ac:dyDescent="0.25">
      <c r="A816" s="81" t="s">
        <v>93</v>
      </c>
      <c r="B816" s="40"/>
      <c r="C816" s="41"/>
      <c r="D816" s="41"/>
      <c r="E816" s="36"/>
      <c r="F816" s="36"/>
      <c r="G816" s="36"/>
      <c r="H816" s="36"/>
      <c r="I816" s="36"/>
      <c r="J816" s="36"/>
      <c r="K816" s="36"/>
      <c r="L816" s="36"/>
      <c r="M816" s="36"/>
      <c r="N816" s="36"/>
    </row>
    <row r="817" spans="1:14" x14ac:dyDescent="0.25">
      <c r="A817" s="81" t="s">
        <v>50</v>
      </c>
      <c r="B817" s="40"/>
      <c r="C817" s="41"/>
      <c r="D817" s="41"/>
      <c r="E817" s="36"/>
      <c r="F817" s="36"/>
      <c r="G817" s="36"/>
      <c r="H817" s="36"/>
      <c r="I817" s="36"/>
      <c r="J817" s="36"/>
      <c r="K817" s="36"/>
      <c r="L817" s="36"/>
      <c r="M817" s="36"/>
      <c r="N817" s="36"/>
    </row>
    <row r="818" spans="1:14" x14ac:dyDescent="0.25">
      <c r="A818" s="81" t="s">
        <v>51</v>
      </c>
      <c r="B818" s="40"/>
      <c r="C818" s="41"/>
      <c r="D818" s="41"/>
      <c r="E818" s="36"/>
      <c r="F818" s="36"/>
      <c r="G818" s="36"/>
      <c r="H818" s="36"/>
      <c r="I818" s="36"/>
      <c r="J818" s="36"/>
      <c r="K818" s="36"/>
      <c r="L818" s="36"/>
      <c r="M818" s="36"/>
      <c r="N818" s="36"/>
    </row>
    <row r="819" spans="1:14" x14ac:dyDescent="0.25">
      <c r="A819" s="81" t="s">
        <v>104</v>
      </c>
      <c r="B819" s="40"/>
      <c r="C819" s="41"/>
      <c r="D819" s="41"/>
      <c r="E819" s="36"/>
      <c r="F819" s="36"/>
      <c r="G819" s="36"/>
      <c r="H819" s="36"/>
      <c r="I819" s="36"/>
      <c r="J819" s="36"/>
      <c r="K819" s="36"/>
      <c r="L819" s="36"/>
      <c r="M819" s="36"/>
      <c r="N819" s="36"/>
    </row>
    <row r="820" spans="1:14" x14ac:dyDescent="0.25">
      <c r="A820" s="81" t="s">
        <v>59</v>
      </c>
      <c r="B820" s="40"/>
      <c r="C820" s="41">
        <v>44</v>
      </c>
      <c r="D820" s="41">
        <v>42</v>
      </c>
      <c r="E820" s="36">
        <v>2</v>
      </c>
      <c r="F820" s="36">
        <v>44</v>
      </c>
      <c r="G820" s="36">
        <v>44</v>
      </c>
      <c r="H820" s="36">
        <v>6</v>
      </c>
      <c r="I820" s="36">
        <v>36</v>
      </c>
      <c r="J820" s="36"/>
      <c r="K820" s="36">
        <v>2</v>
      </c>
      <c r="L820" s="36"/>
      <c r="M820" s="36"/>
      <c r="N820" s="36">
        <v>84000</v>
      </c>
    </row>
    <row r="821" spans="1:14" x14ac:dyDescent="0.25">
      <c r="A821" s="81" t="s">
        <v>94</v>
      </c>
      <c r="B821" s="40"/>
      <c r="C821" s="41"/>
      <c r="D821" s="41"/>
      <c r="E821" s="36"/>
      <c r="F821" s="36"/>
      <c r="G821" s="36"/>
      <c r="H821" s="36"/>
      <c r="I821" s="36"/>
      <c r="J821" s="36"/>
      <c r="K821" s="36"/>
      <c r="L821" s="36"/>
      <c r="M821" s="36"/>
      <c r="N821" s="36"/>
    </row>
    <row r="822" spans="1:14" x14ac:dyDescent="0.25">
      <c r="A822" s="81" t="s">
        <v>125</v>
      </c>
      <c r="B822" s="40"/>
      <c r="C822" s="41"/>
      <c r="D822" s="41"/>
      <c r="E822" s="36"/>
      <c r="F822" s="36"/>
      <c r="G822" s="36"/>
      <c r="H822" s="36"/>
      <c r="I822" s="36"/>
      <c r="J822" s="36"/>
      <c r="K822" s="36"/>
      <c r="L822" s="36"/>
      <c r="M822" s="36"/>
      <c r="N822" s="36"/>
    </row>
    <row r="823" spans="1:14" x14ac:dyDescent="0.25">
      <c r="A823" s="81" t="s">
        <v>126</v>
      </c>
      <c r="B823" s="40"/>
      <c r="C823" s="41"/>
      <c r="D823" s="41"/>
      <c r="E823" s="36"/>
      <c r="F823" s="36"/>
      <c r="G823" s="36"/>
      <c r="H823" s="36"/>
      <c r="I823" s="36"/>
      <c r="J823" s="36"/>
      <c r="K823" s="36"/>
      <c r="L823" s="36"/>
      <c r="M823" s="36"/>
      <c r="N823" s="36"/>
    </row>
    <row r="824" spans="1:14" x14ac:dyDescent="0.25">
      <c r="A824" s="81" t="s">
        <v>60</v>
      </c>
      <c r="B824" s="40"/>
      <c r="C824" s="41"/>
      <c r="D824" s="41"/>
      <c r="E824" s="36"/>
      <c r="F824" s="36"/>
      <c r="G824" s="36"/>
      <c r="H824" s="36"/>
      <c r="I824" s="36"/>
      <c r="J824" s="36"/>
      <c r="K824" s="36"/>
      <c r="L824" s="36"/>
      <c r="M824" s="36"/>
      <c r="N824" s="36"/>
    </row>
    <row r="825" spans="1:14" x14ac:dyDescent="0.25">
      <c r="A825" s="81" t="s">
        <v>105</v>
      </c>
      <c r="B825" s="40"/>
      <c r="C825" s="41"/>
      <c r="D825" s="41"/>
      <c r="E825" s="36"/>
      <c r="F825" s="36"/>
      <c r="G825" s="36"/>
      <c r="H825" s="36"/>
      <c r="I825" s="36"/>
      <c r="J825" s="36"/>
      <c r="K825" s="36"/>
      <c r="L825" s="36"/>
      <c r="M825" s="36"/>
      <c r="N825" s="36"/>
    </row>
    <row r="826" spans="1:14" x14ac:dyDescent="0.25">
      <c r="A826" s="81" t="s">
        <v>106</v>
      </c>
      <c r="B826" s="40"/>
      <c r="C826" s="41"/>
      <c r="D826" s="41"/>
      <c r="E826" s="36"/>
      <c r="F826" s="36"/>
      <c r="G826" s="36"/>
      <c r="H826" s="36"/>
      <c r="I826" s="36"/>
      <c r="J826" s="36"/>
      <c r="K826" s="36"/>
      <c r="L826" s="36"/>
      <c r="M826" s="36"/>
      <c r="N826" s="36"/>
    </row>
    <row r="827" spans="1:14" x14ac:dyDescent="0.25">
      <c r="A827" s="81" t="s">
        <v>117</v>
      </c>
      <c r="B827" s="40"/>
      <c r="C827" s="41"/>
      <c r="D827" s="41"/>
      <c r="E827" s="36"/>
      <c r="F827" s="36"/>
      <c r="G827" s="36"/>
      <c r="H827" s="36"/>
      <c r="I827" s="36"/>
      <c r="J827" s="36"/>
      <c r="K827" s="36"/>
      <c r="L827" s="36"/>
      <c r="M827" s="36"/>
      <c r="N827" s="36"/>
    </row>
    <row r="828" spans="1:14" x14ac:dyDescent="0.25">
      <c r="A828" s="81" t="s">
        <v>61</v>
      </c>
      <c r="B828" s="40"/>
      <c r="C828" s="41"/>
      <c r="D828" s="41"/>
      <c r="E828" s="36"/>
      <c r="F828" s="36"/>
      <c r="G828" s="36"/>
      <c r="H828" s="36"/>
      <c r="I828" s="36"/>
      <c r="J828" s="36"/>
      <c r="K828" s="36"/>
      <c r="L828" s="36"/>
      <c r="M828" s="36"/>
      <c r="N828" s="36"/>
    </row>
    <row r="829" spans="1:14" x14ac:dyDescent="0.25">
      <c r="A829" s="81" t="s">
        <v>77</v>
      </c>
      <c r="B829" s="40"/>
      <c r="C829" s="41"/>
      <c r="D829" s="41"/>
      <c r="E829" s="36"/>
      <c r="F829" s="36"/>
      <c r="G829" s="36"/>
      <c r="H829" s="36"/>
      <c r="I829" s="36"/>
      <c r="J829" s="36"/>
      <c r="K829" s="36"/>
      <c r="L829" s="36"/>
      <c r="M829" s="36"/>
      <c r="N829" s="36"/>
    </row>
    <row r="830" spans="1:14" x14ac:dyDescent="0.25">
      <c r="A830" s="81" t="s">
        <v>81</v>
      </c>
      <c r="B830" s="40"/>
      <c r="C830" s="41"/>
      <c r="D830" s="41"/>
      <c r="E830" s="36"/>
      <c r="F830" s="36"/>
      <c r="G830" s="36"/>
      <c r="H830" s="36"/>
      <c r="I830" s="36"/>
      <c r="J830" s="36"/>
      <c r="K830" s="36"/>
      <c r="L830" s="36"/>
      <c r="M830" s="36"/>
      <c r="N830" s="36"/>
    </row>
    <row r="831" spans="1:14" x14ac:dyDescent="0.25">
      <c r="A831" s="81" t="s">
        <v>82</v>
      </c>
      <c r="B831" s="40"/>
      <c r="C831" s="41"/>
      <c r="D831" s="41"/>
      <c r="E831" s="36"/>
      <c r="F831" s="36"/>
      <c r="G831" s="36"/>
      <c r="H831" s="36"/>
      <c r="I831" s="36"/>
      <c r="J831" s="36"/>
      <c r="K831" s="36"/>
      <c r="L831" s="36"/>
      <c r="M831" s="36"/>
      <c r="N831" s="36"/>
    </row>
    <row r="832" spans="1:14" x14ac:dyDescent="0.25">
      <c r="A832" s="81" t="s">
        <v>113</v>
      </c>
      <c r="B832" s="40"/>
      <c r="C832" s="41"/>
      <c r="D832" s="41"/>
      <c r="E832" s="36"/>
      <c r="F832" s="36"/>
      <c r="G832" s="36"/>
      <c r="H832" s="36"/>
      <c r="I832" s="36"/>
      <c r="J832" s="36"/>
      <c r="K832" s="36"/>
      <c r="L832" s="36"/>
      <c r="M832" s="36"/>
      <c r="N832" s="36"/>
    </row>
    <row r="833" spans="1:14" x14ac:dyDescent="0.25">
      <c r="A833" s="81" t="s">
        <v>95</v>
      </c>
      <c r="B833" s="40"/>
      <c r="C833" s="41"/>
      <c r="D833" s="41"/>
      <c r="E833" s="36"/>
      <c r="F833" s="36"/>
      <c r="G833" s="36"/>
      <c r="H833" s="36"/>
      <c r="I833" s="36"/>
      <c r="J833" s="36"/>
      <c r="K833" s="36"/>
      <c r="L833" s="36"/>
      <c r="M833" s="36"/>
      <c r="N833" s="36"/>
    </row>
    <row r="834" spans="1:14" x14ac:dyDescent="0.25">
      <c r="A834" s="81" t="s">
        <v>30</v>
      </c>
      <c r="B834" s="40"/>
      <c r="C834" s="41"/>
      <c r="D834" s="41"/>
      <c r="E834" s="36"/>
      <c r="F834" s="36"/>
      <c r="G834" s="36"/>
      <c r="H834" s="36"/>
      <c r="I834" s="36"/>
      <c r="J834" s="36"/>
      <c r="K834" s="36"/>
      <c r="L834" s="36"/>
      <c r="M834" s="36"/>
      <c r="N834" s="36"/>
    </row>
    <row r="835" spans="1:14" x14ac:dyDescent="0.25">
      <c r="A835" s="81" t="s">
        <v>33</v>
      </c>
      <c r="B835" s="40"/>
      <c r="C835" s="41"/>
      <c r="D835" s="41"/>
      <c r="E835" s="36"/>
      <c r="F835" s="36"/>
      <c r="G835" s="36"/>
      <c r="H835" s="36"/>
      <c r="I835" s="36"/>
      <c r="J835" s="36"/>
      <c r="K835" s="36"/>
      <c r="L835" s="36"/>
      <c r="M835" s="36"/>
      <c r="N835" s="36"/>
    </row>
    <row r="836" spans="1:14" x14ac:dyDescent="0.25">
      <c r="A836" s="81" t="s">
        <v>52</v>
      </c>
      <c r="B836" s="40"/>
      <c r="C836" s="41"/>
      <c r="D836" s="41"/>
      <c r="E836" s="36"/>
      <c r="F836" s="36"/>
      <c r="G836" s="36"/>
      <c r="H836" s="36"/>
      <c r="I836" s="36"/>
      <c r="J836" s="36"/>
      <c r="K836" s="36"/>
      <c r="L836" s="36"/>
      <c r="M836" s="36"/>
      <c r="N836" s="36"/>
    </row>
    <row r="837" spans="1:14" x14ac:dyDescent="0.25">
      <c r="A837" s="81" t="s">
        <v>116</v>
      </c>
      <c r="B837" s="40"/>
      <c r="C837" s="41"/>
      <c r="D837" s="41"/>
      <c r="E837" s="36"/>
      <c r="F837" s="36"/>
      <c r="G837" s="36"/>
      <c r="H837" s="36"/>
      <c r="I837" s="36"/>
      <c r="J837" s="36"/>
      <c r="K837" s="36"/>
      <c r="L837" s="36"/>
      <c r="M837" s="36"/>
      <c r="N837" s="36"/>
    </row>
    <row r="838" spans="1:14" x14ac:dyDescent="0.25">
      <c r="A838" s="81" t="s">
        <v>31</v>
      </c>
      <c r="B838" s="40"/>
      <c r="C838" s="41">
        <v>2</v>
      </c>
      <c r="D838" s="41"/>
      <c r="E838" s="36">
        <v>2</v>
      </c>
      <c r="F838" s="36">
        <v>2</v>
      </c>
      <c r="G838" s="36">
        <v>2</v>
      </c>
      <c r="H838" s="36">
        <v>2</v>
      </c>
      <c r="I838" s="36"/>
      <c r="J838" s="36"/>
      <c r="K838" s="36"/>
      <c r="L838" s="36"/>
      <c r="M838" s="36"/>
      <c r="N838" s="36"/>
    </row>
    <row r="839" spans="1:14" ht="15.75" thickBot="1" x14ac:dyDescent="0.3">
      <c r="A839" s="82" t="s">
        <v>6</v>
      </c>
      <c r="B839" s="42">
        <v>6</v>
      </c>
      <c r="C839" s="43">
        <f>SUM(C798:C838)</f>
        <v>137</v>
      </c>
      <c r="D839" s="43">
        <f t="shared" ref="D839:N839" si="57">SUM(D798:D838)</f>
        <v>100</v>
      </c>
      <c r="E839" s="43">
        <f t="shared" si="57"/>
        <v>37</v>
      </c>
      <c r="F839" s="43">
        <f t="shared" si="57"/>
        <v>137</v>
      </c>
      <c r="G839" s="43">
        <f t="shared" si="57"/>
        <v>137</v>
      </c>
      <c r="H839" s="43">
        <f t="shared" si="57"/>
        <v>17</v>
      </c>
      <c r="I839" s="43">
        <f t="shared" si="57"/>
        <v>106</v>
      </c>
      <c r="J839" s="43">
        <f t="shared" si="57"/>
        <v>0</v>
      </c>
      <c r="K839" s="43">
        <f t="shared" si="57"/>
        <v>14</v>
      </c>
      <c r="L839" s="43">
        <f t="shared" si="57"/>
        <v>0</v>
      </c>
      <c r="M839" s="43">
        <f t="shared" si="57"/>
        <v>0</v>
      </c>
      <c r="N839" s="43">
        <f t="shared" si="57"/>
        <v>146500</v>
      </c>
    </row>
    <row r="840" spans="1:14" ht="18" x14ac:dyDescent="0.25">
      <c r="A840" s="79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1:14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1:14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8"/>
      <c r="M842" s="8"/>
      <c r="N842" s="8"/>
    </row>
    <row r="843" spans="1:14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8"/>
      <c r="M843" s="8"/>
      <c r="N843" s="8"/>
    </row>
    <row r="844" spans="1:14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8"/>
      <c r="M844" s="8"/>
      <c r="N844" s="8"/>
    </row>
    <row r="845" spans="1:14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8"/>
      <c r="M845" s="8"/>
      <c r="N845" s="8"/>
    </row>
    <row r="846" spans="1:14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8"/>
      <c r="M846" s="8"/>
      <c r="N846" s="8"/>
    </row>
    <row r="847" spans="1:14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8"/>
      <c r="M847" s="8"/>
      <c r="N847" s="8"/>
    </row>
    <row r="848" spans="1:14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8"/>
      <c r="M848" s="8"/>
      <c r="N848" s="8"/>
    </row>
    <row r="849" spans="1:14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8"/>
      <c r="M849" s="8"/>
      <c r="N849" s="8"/>
    </row>
    <row r="850" spans="1:14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8"/>
      <c r="M850" s="8"/>
      <c r="N850" s="8"/>
    </row>
    <row r="851" spans="1:14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8"/>
      <c r="M851" s="8"/>
      <c r="N851" s="8"/>
    </row>
    <row r="852" spans="1:14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8"/>
      <c r="M852" s="8"/>
      <c r="N852" s="8"/>
    </row>
    <row r="853" spans="1:14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8"/>
      <c r="M853" s="8"/>
      <c r="N853" s="8"/>
    </row>
    <row r="854" spans="1:14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8"/>
      <c r="M854" s="8"/>
      <c r="N854" s="8"/>
    </row>
    <row r="855" spans="1:14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8"/>
      <c r="M855" s="8"/>
      <c r="N855" s="8"/>
    </row>
    <row r="856" spans="1:14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8"/>
      <c r="M856" s="8"/>
      <c r="N856" s="8"/>
    </row>
    <row r="857" spans="1:14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8"/>
      <c r="M857" s="8"/>
      <c r="N857" s="8"/>
    </row>
    <row r="858" spans="1:14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8"/>
      <c r="M858" s="8"/>
      <c r="N858" s="8"/>
    </row>
    <row r="859" spans="1:14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8"/>
      <c r="M859" s="8"/>
      <c r="N859" s="8"/>
    </row>
    <row r="860" spans="1:14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8"/>
      <c r="M860" s="8"/>
      <c r="N860" s="8"/>
    </row>
    <row r="861" spans="1:14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8"/>
      <c r="M861" s="8"/>
      <c r="N861" s="8"/>
    </row>
    <row r="862" spans="1:14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8"/>
      <c r="M862" s="8"/>
      <c r="N862" s="8"/>
    </row>
    <row r="863" spans="1:14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8"/>
      <c r="M863" s="8"/>
      <c r="N863" s="8"/>
    </row>
    <row r="864" spans="1:14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8"/>
      <c r="M864" s="8"/>
      <c r="N864" s="8"/>
    </row>
    <row r="865" spans="1:14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8"/>
      <c r="M865" s="8"/>
      <c r="N865" s="8"/>
    </row>
    <row r="866" spans="1:14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8"/>
      <c r="M866" s="8"/>
      <c r="N866" s="8"/>
    </row>
    <row r="867" spans="1:14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8"/>
      <c r="M867" s="8"/>
      <c r="N867" s="8"/>
    </row>
    <row r="868" spans="1:14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8"/>
      <c r="M868" s="8"/>
      <c r="N868" s="8"/>
    </row>
    <row r="869" spans="1:14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8"/>
      <c r="M869" s="8"/>
      <c r="N869" s="8"/>
    </row>
    <row r="870" spans="1:14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8"/>
      <c r="M870" s="8"/>
      <c r="N870" s="8"/>
    </row>
    <row r="871" spans="1:14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8"/>
      <c r="M871" s="8"/>
      <c r="N871" s="8"/>
    </row>
    <row r="872" spans="1:14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8"/>
      <c r="M872" s="8"/>
      <c r="N872" s="8"/>
    </row>
    <row r="873" spans="1:14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8"/>
      <c r="M873" s="8"/>
      <c r="N873" s="8"/>
    </row>
    <row r="874" spans="1:14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8"/>
      <c r="M874" s="8"/>
      <c r="N874" s="8"/>
    </row>
    <row r="875" spans="1:14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8"/>
      <c r="M875" s="8"/>
      <c r="N875" s="8"/>
    </row>
    <row r="876" spans="1:14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8"/>
      <c r="M876" s="8"/>
      <c r="N876" s="8"/>
    </row>
    <row r="877" spans="1:14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8"/>
      <c r="M877" s="8"/>
      <c r="N877" s="8"/>
    </row>
    <row r="878" spans="1:14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8"/>
      <c r="M878" s="8"/>
      <c r="N878" s="8"/>
    </row>
    <row r="879" spans="1:14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8"/>
      <c r="M879" s="8"/>
      <c r="N879" s="8"/>
    </row>
    <row r="880" spans="1:14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8"/>
      <c r="M880" s="8"/>
      <c r="N880" s="8"/>
    </row>
    <row r="881" spans="1:14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8"/>
      <c r="M881" s="8"/>
      <c r="N881" s="8"/>
    </row>
    <row r="882" spans="1:14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8"/>
      <c r="M882" s="8"/>
      <c r="N882" s="8"/>
    </row>
    <row r="883" spans="1:14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8"/>
      <c r="M883" s="8"/>
      <c r="N883" s="8"/>
    </row>
    <row r="884" spans="1:14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8"/>
      <c r="M884" s="8"/>
      <c r="N884" s="8"/>
    </row>
    <row r="885" spans="1:14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8"/>
      <c r="M885" s="8"/>
      <c r="N885" s="8"/>
    </row>
    <row r="886" spans="1:14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8"/>
      <c r="M886" s="8"/>
      <c r="N886" s="8"/>
    </row>
    <row r="887" spans="1:14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8"/>
      <c r="M887" s="8"/>
      <c r="N887" s="8"/>
    </row>
    <row r="888" spans="1:14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8"/>
      <c r="M888" s="8"/>
      <c r="N888" s="8"/>
    </row>
    <row r="889" spans="1:14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8"/>
      <c r="M889" s="8"/>
      <c r="N889" s="8"/>
    </row>
    <row r="890" spans="1:14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8"/>
      <c r="M890" s="8"/>
      <c r="N890" s="8"/>
    </row>
    <row r="891" spans="1:14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8"/>
      <c r="M891" s="8"/>
      <c r="N891" s="8"/>
    </row>
    <row r="892" spans="1:14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8"/>
      <c r="M892" s="8"/>
      <c r="N892" s="8"/>
    </row>
    <row r="893" spans="1:14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8"/>
      <c r="M893" s="8"/>
      <c r="N893" s="8"/>
    </row>
    <row r="894" spans="1:14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8"/>
      <c r="M894" s="8"/>
      <c r="N894" s="8"/>
    </row>
    <row r="895" spans="1:14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8"/>
      <c r="M895" s="8"/>
      <c r="N895" s="8"/>
    </row>
    <row r="896" spans="1:14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8"/>
      <c r="M896" s="8"/>
      <c r="N896" s="8"/>
    </row>
    <row r="897" spans="1:14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8"/>
      <c r="M897" s="8"/>
      <c r="N897" s="8"/>
    </row>
    <row r="898" spans="1:14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8"/>
      <c r="M898" s="8"/>
      <c r="N898" s="8"/>
    </row>
    <row r="899" spans="1:14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8"/>
      <c r="M899" s="8"/>
      <c r="N899" s="8"/>
    </row>
    <row r="900" spans="1:14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8"/>
      <c r="M900" s="8"/>
      <c r="N900" s="8"/>
    </row>
    <row r="901" spans="1:14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8"/>
      <c r="M901" s="8"/>
      <c r="N901" s="8"/>
    </row>
    <row r="902" spans="1:14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8"/>
      <c r="M902" s="8"/>
      <c r="N902" s="8"/>
    </row>
    <row r="903" spans="1:14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8"/>
      <c r="M903" s="8"/>
      <c r="N903" s="8"/>
    </row>
    <row r="904" spans="1:14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8"/>
      <c r="M904" s="8"/>
      <c r="N904" s="8"/>
    </row>
    <row r="905" spans="1:14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8"/>
      <c r="M905" s="8"/>
      <c r="N905" s="8"/>
    </row>
    <row r="906" spans="1:14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8"/>
      <c r="M906" s="8"/>
      <c r="N906" s="8"/>
    </row>
    <row r="907" spans="1:14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8"/>
      <c r="M907" s="8"/>
      <c r="N907" s="8"/>
    </row>
    <row r="908" spans="1:14" x14ac:dyDescent="0.25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8"/>
      <c r="M908" s="8"/>
      <c r="N908" s="8"/>
    </row>
    <row r="909" spans="1:14" x14ac:dyDescent="0.25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8"/>
      <c r="M909" s="8"/>
      <c r="N909" s="8"/>
    </row>
    <row r="910" spans="1:14" x14ac:dyDescent="0.25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8"/>
      <c r="M910" s="8"/>
      <c r="N910" s="8"/>
    </row>
    <row r="911" spans="1:14" x14ac:dyDescent="0.25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8"/>
      <c r="M911" s="8"/>
      <c r="N911" s="8"/>
    </row>
    <row r="912" spans="1:14" x14ac:dyDescent="0.25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8"/>
      <c r="M912" s="8"/>
      <c r="N912" s="8"/>
    </row>
    <row r="913" spans="2:14" x14ac:dyDescent="0.25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8"/>
      <c r="M913" s="8"/>
      <c r="N913" s="8"/>
    </row>
    <row r="914" spans="2:14" x14ac:dyDescent="0.25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8"/>
      <c r="M914" s="8"/>
      <c r="N914" s="8"/>
    </row>
    <row r="915" spans="2:14" x14ac:dyDescent="0.25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8"/>
      <c r="M915" s="8"/>
      <c r="N915" s="8"/>
    </row>
    <row r="916" spans="2:14" x14ac:dyDescent="0.25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8"/>
      <c r="M916" s="8"/>
      <c r="N916" s="8"/>
    </row>
    <row r="917" spans="2:14" x14ac:dyDescent="0.25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8"/>
      <c r="M917" s="8"/>
      <c r="N917" s="8"/>
    </row>
    <row r="918" spans="2:14" x14ac:dyDescent="0.25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8"/>
      <c r="M918" s="8"/>
      <c r="N918" s="8"/>
    </row>
    <row r="919" spans="2:14" x14ac:dyDescent="0.25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8"/>
      <c r="M919" s="8"/>
      <c r="N919" s="8"/>
    </row>
    <row r="920" spans="2:14" x14ac:dyDescent="0.25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8"/>
      <c r="M920" s="8"/>
      <c r="N920" s="8"/>
    </row>
    <row r="921" spans="2:14" x14ac:dyDescent="0.25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8"/>
      <c r="M921" s="8"/>
      <c r="N921" s="8"/>
    </row>
    <row r="922" spans="2:14" x14ac:dyDescent="0.25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8"/>
      <c r="M922" s="8"/>
      <c r="N922" s="8"/>
    </row>
    <row r="923" spans="2:14" x14ac:dyDescent="0.25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8"/>
      <c r="M923" s="8"/>
      <c r="N923" s="8"/>
    </row>
    <row r="924" spans="2:14" x14ac:dyDescent="0.25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8"/>
      <c r="M924" s="8"/>
      <c r="N924" s="8"/>
    </row>
    <row r="925" spans="2:14" x14ac:dyDescent="0.25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8"/>
      <c r="M925" s="8"/>
      <c r="N925" s="8"/>
    </row>
    <row r="926" spans="2:14" x14ac:dyDescent="0.25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8"/>
      <c r="M926" s="8"/>
      <c r="N926" s="8"/>
    </row>
    <row r="927" spans="2:14" x14ac:dyDescent="0.25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8"/>
      <c r="M927" s="8"/>
      <c r="N927" s="8"/>
    </row>
    <row r="928" spans="2:14" x14ac:dyDescent="0.25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8"/>
      <c r="M928" s="8"/>
      <c r="N928" s="8"/>
    </row>
    <row r="929" spans="2:14" x14ac:dyDescent="0.25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8"/>
      <c r="M929" s="8"/>
      <c r="N929" s="8"/>
    </row>
    <row r="930" spans="2:14" x14ac:dyDescent="0.25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8"/>
      <c r="M930" s="8"/>
      <c r="N930" s="8"/>
    </row>
    <row r="931" spans="2:14" x14ac:dyDescent="0.25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8"/>
      <c r="M931" s="8"/>
      <c r="N931" s="8"/>
    </row>
    <row r="932" spans="2:14" x14ac:dyDescent="0.25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8"/>
      <c r="M932" s="8"/>
      <c r="N932" s="8"/>
    </row>
    <row r="933" spans="2:14" x14ac:dyDescent="0.25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8"/>
      <c r="M933" s="8"/>
      <c r="N933" s="8"/>
    </row>
    <row r="934" spans="2:14" x14ac:dyDescent="0.25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8"/>
      <c r="M934" s="8"/>
      <c r="N934" s="8"/>
    </row>
    <row r="935" spans="2:14" x14ac:dyDescent="0.25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8"/>
      <c r="M935" s="8"/>
      <c r="N935" s="8"/>
    </row>
    <row r="936" spans="2:14" x14ac:dyDescent="0.25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8"/>
      <c r="M936" s="8"/>
      <c r="N936" s="8"/>
    </row>
    <row r="937" spans="2:14" x14ac:dyDescent="0.25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8"/>
      <c r="M937" s="8"/>
      <c r="N937" s="8"/>
    </row>
    <row r="938" spans="2:14" x14ac:dyDescent="0.25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8"/>
      <c r="M938" s="8"/>
      <c r="N938" s="8"/>
    </row>
    <row r="939" spans="2:14" x14ac:dyDescent="0.25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8"/>
      <c r="M939" s="8"/>
      <c r="N939" s="8"/>
    </row>
    <row r="940" spans="2:14" x14ac:dyDescent="0.25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8"/>
      <c r="M940" s="8"/>
      <c r="N940" s="8"/>
    </row>
    <row r="941" spans="2:14" x14ac:dyDescent="0.25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8"/>
      <c r="M941" s="8"/>
      <c r="N941" s="8"/>
    </row>
    <row r="942" spans="2:14" x14ac:dyDescent="0.25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8"/>
      <c r="M942" s="8"/>
      <c r="N942" s="8"/>
    </row>
    <row r="943" spans="2:14" x14ac:dyDescent="0.25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8"/>
      <c r="M943" s="8"/>
      <c r="N943" s="8"/>
    </row>
    <row r="944" spans="2:14" x14ac:dyDescent="0.25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8"/>
      <c r="M944" s="8"/>
      <c r="N944" s="8"/>
    </row>
    <row r="945" spans="2:14" x14ac:dyDescent="0.25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8"/>
      <c r="M945" s="8"/>
      <c r="N945" s="8"/>
    </row>
    <row r="946" spans="2:14" x14ac:dyDescent="0.25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8"/>
      <c r="M946" s="8"/>
      <c r="N946" s="8"/>
    </row>
    <row r="947" spans="2:14" x14ac:dyDescent="0.25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8"/>
      <c r="M947" s="8"/>
      <c r="N947" s="8"/>
    </row>
    <row r="948" spans="2:14" x14ac:dyDescent="0.25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8"/>
      <c r="M948" s="8"/>
      <c r="N948" s="8"/>
    </row>
    <row r="949" spans="2:14" x14ac:dyDescent="0.25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8"/>
      <c r="M949" s="8"/>
      <c r="N949" s="8"/>
    </row>
    <row r="950" spans="2:14" x14ac:dyDescent="0.25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8"/>
      <c r="M950" s="8"/>
      <c r="N950" s="8"/>
    </row>
    <row r="951" spans="2:14" x14ac:dyDescent="0.25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8"/>
      <c r="M951" s="8"/>
      <c r="N951" s="8"/>
    </row>
    <row r="952" spans="2:14" x14ac:dyDescent="0.25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8"/>
      <c r="M952" s="8"/>
      <c r="N952" s="8"/>
    </row>
    <row r="953" spans="2:14" x14ac:dyDescent="0.25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8"/>
      <c r="M953" s="8"/>
      <c r="N953" s="8"/>
    </row>
    <row r="954" spans="2:14" x14ac:dyDescent="0.25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8"/>
      <c r="M954" s="8"/>
      <c r="N954" s="8"/>
    </row>
    <row r="955" spans="2:14" x14ac:dyDescent="0.25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8"/>
      <c r="M955" s="8"/>
      <c r="N955" s="8"/>
    </row>
    <row r="956" spans="2:14" x14ac:dyDescent="0.25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</row>
    <row r="957" spans="2:14" x14ac:dyDescent="0.25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</row>
    <row r="958" spans="2:14" x14ac:dyDescent="0.25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</row>
    <row r="959" spans="2:14" x14ac:dyDescent="0.25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</row>
    <row r="960" spans="2:14" x14ac:dyDescent="0.25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</row>
    <row r="961" spans="2:14" x14ac:dyDescent="0.25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</row>
    <row r="962" spans="2:14" x14ac:dyDescent="0.25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</row>
    <row r="963" spans="2:14" x14ac:dyDescent="0.25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</row>
  </sheetData>
  <dataConsolidate/>
  <mergeCells count="12">
    <mergeCell ref="G2:K2"/>
    <mergeCell ref="L2:L4"/>
    <mergeCell ref="M2:M4"/>
    <mergeCell ref="N2:N3"/>
    <mergeCell ref="G3:G4"/>
    <mergeCell ref="H3:I3"/>
    <mergeCell ref="J3:K3"/>
    <mergeCell ref="A92:A93"/>
    <mergeCell ref="A2:A4"/>
    <mergeCell ref="F2:F4"/>
    <mergeCell ref="B2:B4"/>
    <mergeCell ref="C2:E3"/>
  </mergeCells>
  <phoneticPr fontId="10" type="noConversion"/>
  <printOptions horizontalCentered="1" verticalCentered="1"/>
  <pageMargins left="0" right="0" top="0" bottom="0" header="0" footer="0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J10" sqref="J10"/>
    </sheetView>
  </sheetViews>
  <sheetFormatPr defaultRowHeight="15" x14ac:dyDescent="0.25"/>
  <cols>
    <col min="1" max="1" width="50.5703125" customWidth="1"/>
    <col min="2" max="2" width="11.42578125" customWidth="1"/>
    <col min="3" max="3" width="12" customWidth="1"/>
    <col min="4" max="4" width="12.5703125" customWidth="1"/>
  </cols>
  <sheetData>
    <row r="1" spans="1:5" ht="33" customHeight="1" x14ac:dyDescent="0.3">
      <c r="A1" s="69" t="s">
        <v>8</v>
      </c>
      <c r="B1" s="61">
        <f>'свод МР'!D5</f>
        <v>91</v>
      </c>
      <c r="C1" s="61"/>
      <c r="D1" s="62">
        <f t="shared" ref="D1:D18" si="0">B1-C1</f>
        <v>91</v>
      </c>
    </row>
    <row r="2" spans="1:5" ht="32.25" customHeight="1" x14ac:dyDescent="0.3">
      <c r="A2" s="70" t="s">
        <v>9</v>
      </c>
      <c r="B2" s="61">
        <f>'свод МР'!D6</f>
        <v>115</v>
      </c>
      <c r="C2" s="61"/>
      <c r="D2" s="62">
        <f t="shared" si="0"/>
        <v>115</v>
      </c>
    </row>
    <row r="3" spans="1:5" ht="29.25" customHeight="1" x14ac:dyDescent="0.3">
      <c r="A3" s="70" t="s">
        <v>10</v>
      </c>
      <c r="B3" s="61">
        <f>'свод МР'!D7</f>
        <v>166</v>
      </c>
      <c r="C3" s="61"/>
      <c r="D3" s="62">
        <f t="shared" si="0"/>
        <v>166</v>
      </c>
    </row>
    <row r="4" spans="1:5" ht="33.75" customHeight="1" x14ac:dyDescent="0.3">
      <c r="A4" s="70" t="s">
        <v>11</v>
      </c>
      <c r="B4" s="61">
        <f>'свод МР'!D8</f>
        <v>601</v>
      </c>
      <c r="C4" s="61"/>
      <c r="D4" s="62">
        <f t="shared" si="0"/>
        <v>601</v>
      </c>
    </row>
    <row r="5" spans="1:5" ht="26.25" customHeight="1" x14ac:dyDescent="0.3">
      <c r="A5" s="70" t="s">
        <v>12</v>
      </c>
      <c r="B5" s="61">
        <f>'свод МР'!D9</f>
        <v>146</v>
      </c>
      <c r="C5" s="61"/>
      <c r="D5" s="62">
        <f t="shared" si="0"/>
        <v>146</v>
      </c>
    </row>
    <row r="6" spans="1:5" ht="18" customHeight="1" x14ac:dyDescent="0.3">
      <c r="A6" s="70" t="s">
        <v>13</v>
      </c>
      <c r="B6" s="61">
        <f>'свод МР'!D10</f>
        <v>621</v>
      </c>
      <c r="C6" s="61"/>
      <c r="D6" s="62">
        <f t="shared" si="0"/>
        <v>621</v>
      </c>
    </row>
    <row r="7" spans="1:5" ht="25.5" customHeight="1" x14ac:dyDescent="0.3">
      <c r="A7" s="70" t="s">
        <v>14</v>
      </c>
      <c r="B7" s="61">
        <f>'свод МР'!D11</f>
        <v>215</v>
      </c>
      <c r="C7" s="61"/>
      <c r="D7" s="62">
        <f t="shared" si="0"/>
        <v>215</v>
      </c>
      <c r="E7" s="14"/>
    </row>
    <row r="8" spans="1:5" ht="25.5" customHeight="1" x14ac:dyDescent="0.3">
      <c r="A8" s="70" t="s">
        <v>15</v>
      </c>
      <c r="B8" s="61">
        <f>'свод МР'!D12</f>
        <v>136</v>
      </c>
      <c r="C8" s="63"/>
      <c r="D8" s="62">
        <f t="shared" si="0"/>
        <v>136</v>
      </c>
    </row>
    <row r="9" spans="1:5" ht="24" customHeight="1" x14ac:dyDescent="0.3">
      <c r="A9" s="70" t="s">
        <v>16</v>
      </c>
      <c r="B9" s="61">
        <f>'свод МР'!D13</f>
        <v>111</v>
      </c>
      <c r="C9" s="61"/>
      <c r="D9" s="62">
        <f t="shared" si="0"/>
        <v>111</v>
      </c>
    </row>
    <row r="10" spans="1:5" ht="18.75" customHeight="1" x14ac:dyDescent="0.3">
      <c r="A10" s="70" t="s">
        <v>7</v>
      </c>
      <c r="B10" s="61">
        <f>'свод МР'!D14</f>
        <v>81</v>
      </c>
      <c r="C10" s="64"/>
      <c r="D10" s="62">
        <f t="shared" si="0"/>
        <v>81</v>
      </c>
    </row>
    <row r="11" spans="1:5" ht="29.25" customHeight="1" x14ac:dyDescent="0.3">
      <c r="A11" s="70" t="s">
        <v>17</v>
      </c>
      <c r="B11" s="61">
        <f>'свод МР'!D15</f>
        <v>308</v>
      </c>
      <c r="C11" s="63"/>
      <c r="D11" s="62">
        <f t="shared" si="0"/>
        <v>308</v>
      </c>
    </row>
    <row r="12" spans="1:5" ht="24.75" customHeight="1" x14ac:dyDescent="0.3">
      <c r="A12" s="70" t="s">
        <v>18</v>
      </c>
      <c r="B12" s="61">
        <f>'свод МР'!D16</f>
        <v>79</v>
      </c>
      <c r="C12" s="65"/>
      <c r="D12" s="62">
        <f t="shared" si="0"/>
        <v>79</v>
      </c>
    </row>
    <row r="13" spans="1:5" ht="26.25" customHeight="1" x14ac:dyDescent="0.3">
      <c r="A13" s="70" t="s">
        <v>19</v>
      </c>
      <c r="B13" s="61">
        <f>'свод МР'!D17</f>
        <v>48</v>
      </c>
      <c r="C13" s="63"/>
      <c r="D13" s="62">
        <f>B13-C13</f>
        <v>48</v>
      </c>
    </row>
    <row r="14" spans="1:5" ht="24" customHeight="1" x14ac:dyDescent="0.3">
      <c r="A14" s="70" t="s">
        <v>20</v>
      </c>
      <c r="B14" s="61">
        <f>'свод МР'!D18</f>
        <v>53</v>
      </c>
      <c r="C14" s="57"/>
      <c r="D14" s="62">
        <f t="shared" si="0"/>
        <v>53</v>
      </c>
    </row>
    <row r="15" spans="1:5" ht="26.25" customHeight="1" x14ac:dyDescent="0.3">
      <c r="A15" s="70" t="s">
        <v>21</v>
      </c>
      <c r="B15" s="61">
        <f>'свод МР'!D19</f>
        <v>113</v>
      </c>
      <c r="C15" s="61"/>
      <c r="D15" s="62">
        <f t="shared" si="0"/>
        <v>113</v>
      </c>
    </row>
    <row r="16" spans="1:5" ht="25.5" customHeight="1" x14ac:dyDescent="0.3">
      <c r="A16" s="70" t="s">
        <v>22</v>
      </c>
      <c r="B16" s="61">
        <f>'свод МР'!D20</f>
        <v>322</v>
      </c>
      <c r="C16" s="61"/>
      <c r="D16" s="62">
        <f t="shared" si="0"/>
        <v>322</v>
      </c>
    </row>
    <row r="17" spans="1:4" ht="22.5" customHeight="1" x14ac:dyDescent="0.3">
      <c r="A17" s="70" t="s">
        <v>23</v>
      </c>
      <c r="B17" s="61">
        <f>'свод МР'!D21</f>
        <v>312</v>
      </c>
      <c r="C17" s="61"/>
      <c r="D17" s="62">
        <f t="shared" si="0"/>
        <v>312</v>
      </c>
    </row>
    <row r="18" spans="1:4" ht="31.5" customHeight="1" thickBot="1" x14ac:dyDescent="0.35">
      <c r="A18" s="71" t="s">
        <v>24</v>
      </c>
      <c r="B18" s="61">
        <f>'свод МР'!D22</f>
        <v>137</v>
      </c>
      <c r="C18" s="66"/>
      <c r="D18" s="62">
        <f t="shared" si="0"/>
        <v>137</v>
      </c>
    </row>
    <row r="19" spans="1:4" ht="24" customHeight="1" thickBot="1" x14ac:dyDescent="0.35">
      <c r="A19" s="58" t="s">
        <v>32</v>
      </c>
      <c r="B19" s="59" t="s">
        <v>109</v>
      </c>
      <c r="C19" s="72" t="s">
        <v>110</v>
      </c>
      <c r="D19" s="73" t="s">
        <v>111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 МР</vt:lpstr>
      <vt:lpstr>Постатейно</vt:lpstr>
      <vt:lpstr>Лист1</vt:lpstr>
      <vt:lpstr>'свод МР'!Заголовки_для_печати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Solovei</dc:creator>
  <cp:lastModifiedBy>Маврина Валентина Васильевна</cp:lastModifiedBy>
  <cp:lastPrinted>2023-02-01T08:47:36Z</cp:lastPrinted>
  <dcterms:created xsi:type="dcterms:W3CDTF">2013-09-06T09:22:54Z</dcterms:created>
  <dcterms:modified xsi:type="dcterms:W3CDTF">2025-07-23T04:59:05Z</dcterms:modified>
</cp:coreProperties>
</file>