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385" yWindow="540" windowWidth="25440" windowHeight="15045" tabRatio="806" activeTab="1"/>
  </bookViews>
  <sheets>
    <sheet name="свод МР" sheetId="1" r:id="rId1"/>
    <sheet name="Постатейно" sheetId="24" r:id="rId2"/>
    <sheet name="Лист1" sheetId="26" r:id="rId3"/>
  </sheets>
  <definedNames>
    <definedName name="_xlnm.Print_Titles" localSheetId="0">'свод МР'!$3:$4</definedName>
  </definedNames>
  <calcPr calcId="145621"/>
</workbook>
</file>

<file path=xl/calcChain.xml><?xml version="1.0" encoding="utf-8"?>
<calcChain xmlns="http://schemas.openxmlformats.org/spreadsheetml/2006/main">
  <c r="D465" i="24" l="1"/>
  <c r="E465" i="24"/>
  <c r="F465" i="24"/>
  <c r="G465" i="24"/>
  <c r="H465" i="24"/>
  <c r="I465" i="24"/>
  <c r="J465" i="24"/>
  <c r="K465" i="24"/>
  <c r="L465" i="24"/>
  <c r="M465" i="24"/>
  <c r="N465" i="24"/>
  <c r="C465" i="24"/>
  <c r="D633" i="24"/>
  <c r="E633" i="24"/>
  <c r="F633" i="24"/>
  <c r="G633" i="24"/>
  <c r="H633" i="24"/>
  <c r="I633" i="24"/>
  <c r="J633" i="24"/>
  <c r="K633" i="24"/>
  <c r="L633" i="24"/>
  <c r="M633" i="24"/>
  <c r="N633" i="24"/>
  <c r="C633" i="24"/>
  <c r="E549" i="24"/>
  <c r="F549" i="24"/>
  <c r="G549" i="24"/>
  <c r="H549" i="24"/>
  <c r="I549" i="24"/>
  <c r="J549" i="24"/>
  <c r="K549" i="24"/>
  <c r="L549" i="24"/>
  <c r="M549" i="24"/>
  <c r="N549" i="24"/>
  <c r="D549" i="24"/>
  <c r="C549" i="24"/>
  <c r="B44" i="24" l="1"/>
  <c r="C32" i="24"/>
  <c r="C42" i="24" l="1"/>
  <c r="C19" i="24"/>
  <c r="D19" i="24"/>
  <c r="E19" i="24"/>
  <c r="F19" i="24"/>
  <c r="G19" i="24"/>
  <c r="H19" i="24"/>
  <c r="I19" i="24"/>
  <c r="J19" i="24"/>
  <c r="K19" i="24"/>
  <c r="L19" i="24"/>
  <c r="M19" i="24"/>
  <c r="N19" i="24"/>
  <c r="C5" i="24"/>
  <c r="N213" i="24" l="1"/>
  <c r="C717" i="24" l="1"/>
  <c r="D5" i="24" l="1"/>
  <c r="E5" i="24"/>
  <c r="F5" i="24"/>
  <c r="G5" i="24"/>
  <c r="H5" i="24"/>
  <c r="I5" i="24"/>
  <c r="J5" i="24"/>
  <c r="K5" i="24"/>
  <c r="L5" i="24"/>
  <c r="M5" i="24"/>
  <c r="N5" i="24"/>
  <c r="D6" i="24"/>
  <c r="E6" i="24"/>
  <c r="F6" i="24"/>
  <c r="G6" i="24"/>
  <c r="H6" i="24"/>
  <c r="I6" i="24"/>
  <c r="J6" i="24"/>
  <c r="K6" i="24"/>
  <c r="L6" i="24"/>
  <c r="M6" i="24"/>
  <c r="N6" i="24"/>
  <c r="D7" i="24"/>
  <c r="E7" i="24"/>
  <c r="F7" i="24"/>
  <c r="G7" i="24"/>
  <c r="H7" i="24"/>
  <c r="I7" i="24"/>
  <c r="J7" i="24"/>
  <c r="K7" i="24"/>
  <c r="L7" i="24"/>
  <c r="M7" i="24"/>
  <c r="N7" i="24"/>
  <c r="D8" i="24"/>
  <c r="E8" i="24"/>
  <c r="F8" i="24"/>
  <c r="G8" i="24"/>
  <c r="H8" i="24"/>
  <c r="I8" i="24"/>
  <c r="J8" i="24"/>
  <c r="K8" i="24"/>
  <c r="L8" i="24"/>
  <c r="M8" i="24"/>
  <c r="N8" i="24"/>
  <c r="D9" i="24"/>
  <c r="E9" i="24"/>
  <c r="F9" i="24"/>
  <c r="G9" i="24"/>
  <c r="H9" i="24"/>
  <c r="I9" i="24"/>
  <c r="J9" i="24"/>
  <c r="K9" i="24"/>
  <c r="L9" i="24"/>
  <c r="M9" i="24"/>
  <c r="N9" i="24"/>
  <c r="D10" i="24"/>
  <c r="E10" i="24"/>
  <c r="F10" i="24"/>
  <c r="G10" i="24"/>
  <c r="H10" i="24"/>
  <c r="I10" i="24"/>
  <c r="J10" i="24"/>
  <c r="K10" i="24"/>
  <c r="L10" i="24"/>
  <c r="M10" i="24"/>
  <c r="N10" i="24"/>
  <c r="D11" i="24"/>
  <c r="E11" i="24"/>
  <c r="F11" i="24"/>
  <c r="G11" i="24"/>
  <c r="H11" i="24"/>
  <c r="I11" i="24"/>
  <c r="J11" i="24"/>
  <c r="K11" i="24"/>
  <c r="L11" i="24"/>
  <c r="M11" i="24"/>
  <c r="N11" i="24"/>
  <c r="D12" i="24"/>
  <c r="E12" i="24"/>
  <c r="F12" i="24"/>
  <c r="G12" i="24"/>
  <c r="H12" i="24"/>
  <c r="I12" i="24"/>
  <c r="J12" i="24"/>
  <c r="K12" i="24"/>
  <c r="L12" i="24"/>
  <c r="M12" i="24"/>
  <c r="N12" i="24"/>
  <c r="D13" i="24"/>
  <c r="E13" i="24"/>
  <c r="F13" i="24"/>
  <c r="G13" i="24"/>
  <c r="H13" i="24"/>
  <c r="I13" i="24"/>
  <c r="J13" i="24"/>
  <c r="K13" i="24"/>
  <c r="L13" i="24"/>
  <c r="M13" i="24"/>
  <c r="N13" i="24"/>
  <c r="D14" i="24"/>
  <c r="E14" i="24"/>
  <c r="F14" i="24"/>
  <c r="G14" i="24"/>
  <c r="H14" i="24"/>
  <c r="I14" i="24"/>
  <c r="J14" i="24"/>
  <c r="K14" i="24"/>
  <c r="L14" i="24"/>
  <c r="M14" i="24"/>
  <c r="N14" i="24"/>
  <c r="D15" i="24"/>
  <c r="E15" i="24"/>
  <c r="F15" i="24"/>
  <c r="G15" i="24"/>
  <c r="H15" i="24"/>
  <c r="I15" i="24"/>
  <c r="J15" i="24"/>
  <c r="K15" i="24"/>
  <c r="L15" i="24"/>
  <c r="M15" i="24"/>
  <c r="N15" i="24"/>
  <c r="D16" i="24"/>
  <c r="E16" i="24"/>
  <c r="F16" i="24"/>
  <c r="G16" i="24"/>
  <c r="H16" i="24"/>
  <c r="I16" i="24"/>
  <c r="J16" i="24"/>
  <c r="K16" i="24"/>
  <c r="L16" i="24"/>
  <c r="M16" i="24"/>
  <c r="N16" i="24"/>
  <c r="D17" i="24"/>
  <c r="E17" i="24"/>
  <c r="F17" i="24"/>
  <c r="G17" i="24"/>
  <c r="H17" i="24"/>
  <c r="I17" i="24"/>
  <c r="J17" i="24"/>
  <c r="K17" i="24"/>
  <c r="L17" i="24"/>
  <c r="M17" i="24"/>
  <c r="N17" i="24"/>
  <c r="D18" i="24"/>
  <c r="E18" i="24"/>
  <c r="F18" i="24"/>
  <c r="G18" i="24"/>
  <c r="H18" i="24"/>
  <c r="I18" i="24"/>
  <c r="J18" i="24"/>
  <c r="K18" i="24"/>
  <c r="L18" i="24"/>
  <c r="M18" i="24"/>
  <c r="N18" i="24"/>
  <c r="D20" i="24"/>
  <c r="E20" i="24"/>
  <c r="F20" i="24"/>
  <c r="G20" i="24"/>
  <c r="H20" i="24"/>
  <c r="I20" i="24"/>
  <c r="J20" i="24"/>
  <c r="K20" i="24"/>
  <c r="L20" i="24"/>
  <c r="M20" i="24"/>
  <c r="N20" i="24"/>
  <c r="D21" i="24"/>
  <c r="E21" i="24"/>
  <c r="F21" i="24"/>
  <c r="G21" i="24"/>
  <c r="H21" i="24"/>
  <c r="I21" i="24"/>
  <c r="J21" i="24"/>
  <c r="K21" i="24"/>
  <c r="L21" i="24"/>
  <c r="M21" i="24"/>
  <c r="N21" i="24"/>
  <c r="D22" i="24"/>
  <c r="E22" i="24"/>
  <c r="F22" i="24"/>
  <c r="G22" i="24"/>
  <c r="H22" i="24"/>
  <c r="I22" i="24"/>
  <c r="J22" i="24"/>
  <c r="K22" i="24"/>
  <c r="L22" i="24"/>
  <c r="M22" i="24"/>
  <c r="N22" i="24"/>
  <c r="D23" i="24"/>
  <c r="E23" i="24"/>
  <c r="F23" i="24"/>
  <c r="G23" i="24"/>
  <c r="H23" i="24"/>
  <c r="I23" i="24"/>
  <c r="J23" i="24"/>
  <c r="K23" i="24"/>
  <c r="L23" i="24"/>
  <c r="M23" i="24"/>
  <c r="N23" i="24"/>
  <c r="D24" i="24"/>
  <c r="E24" i="24"/>
  <c r="F24" i="24"/>
  <c r="G24" i="24"/>
  <c r="H24" i="24"/>
  <c r="I24" i="24"/>
  <c r="J24" i="24"/>
  <c r="K24" i="24"/>
  <c r="L24" i="24"/>
  <c r="M24" i="24"/>
  <c r="N24" i="24"/>
  <c r="D25" i="24"/>
  <c r="E25" i="24"/>
  <c r="F25" i="24"/>
  <c r="G25" i="24"/>
  <c r="H25" i="24"/>
  <c r="I25" i="24"/>
  <c r="J25" i="24"/>
  <c r="K25" i="24"/>
  <c r="L25" i="24"/>
  <c r="M25" i="24"/>
  <c r="N25" i="24"/>
  <c r="D26" i="24"/>
  <c r="E26" i="24"/>
  <c r="F26" i="24"/>
  <c r="G26" i="24"/>
  <c r="H26" i="24"/>
  <c r="I26" i="24"/>
  <c r="J26" i="24"/>
  <c r="K26" i="24"/>
  <c r="L26" i="24"/>
  <c r="M26" i="24"/>
  <c r="N26" i="24"/>
  <c r="D27" i="24"/>
  <c r="E27" i="24"/>
  <c r="F27" i="24"/>
  <c r="G27" i="24"/>
  <c r="H27" i="24"/>
  <c r="I27" i="24"/>
  <c r="J27" i="24"/>
  <c r="K27" i="24"/>
  <c r="L27" i="24"/>
  <c r="M27" i="24"/>
  <c r="N27" i="24"/>
  <c r="D28" i="24"/>
  <c r="E28" i="24"/>
  <c r="F28" i="24"/>
  <c r="G28" i="24"/>
  <c r="H28" i="24"/>
  <c r="I28" i="24"/>
  <c r="J28" i="24"/>
  <c r="K28" i="24"/>
  <c r="L28" i="24"/>
  <c r="M28" i="24"/>
  <c r="N28" i="24"/>
  <c r="D29" i="24"/>
  <c r="E29" i="24"/>
  <c r="F29" i="24"/>
  <c r="G29" i="24"/>
  <c r="H29" i="24"/>
  <c r="I29" i="24"/>
  <c r="J29" i="24"/>
  <c r="K29" i="24"/>
  <c r="L29" i="24"/>
  <c r="M29" i="24"/>
  <c r="N29" i="24"/>
  <c r="D30" i="24"/>
  <c r="E30" i="24"/>
  <c r="F30" i="24"/>
  <c r="G30" i="24"/>
  <c r="H30" i="24"/>
  <c r="I30" i="24"/>
  <c r="J30" i="24"/>
  <c r="K30" i="24"/>
  <c r="L30" i="24"/>
  <c r="M30" i="24"/>
  <c r="N30" i="24"/>
  <c r="D31" i="24"/>
  <c r="E31" i="24"/>
  <c r="F31" i="24"/>
  <c r="G31" i="24"/>
  <c r="H31" i="24"/>
  <c r="I31" i="24"/>
  <c r="J31" i="24"/>
  <c r="K31" i="24"/>
  <c r="L31" i="24"/>
  <c r="M31" i="24"/>
  <c r="N31" i="24"/>
  <c r="D33" i="24"/>
  <c r="E33" i="24"/>
  <c r="F33" i="24"/>
  <c r="G33" i="24"/>
  <c r="H33" i="24"/>
  <c r="I33" i="24"/>
  <c r="J33" i="24"/>
  <c r="K33" i="24"/>
  <c r="L33" i="24"/>
  <c r="M33" i="24"/>
  <c r="N33" i="24"/>
  <c r="D34" i="24"/>
  <c r="E34" i="24"/>
  <c r="F34" i="24"/>
  <c r="G34" i="24"/>
  <c r="H34" i="24"/>
  <c r="I34" i="24"/>
  <c r="J34" i="24"/>
  <c r="K34" i="24"/>
  <c r="L34" i="24"/>
  <c r="M34" i="24"/>
  <c r="N34" i="24"/>
  <c r="D35" i="24"/>
  <c r="E35" i="24"/>
  <c r="F35" i="24"/>
  <c r="G35" i="24"/>
  <c r="H35" i="24"/>
  <c r="I35" i="24"/>
  <c r="J35" i="24"/>
  <c r="K35" i="24"/>
  <c r="L35" i="24"/>
  <c r="M35" i="24"/>
  <c r="N35" i="24"/>
  <c r="D36" i="24"/>
  <c r="E36" i="24"/>
  <c r="F36" i="24"/>
  <c r="G36" i="24"/>
  <c r="H36" i="24"/>
  <c r="I36" i="24"/>
  <c r="J36" i="24"/>
  <c r="K36" i="24"/>
  <c r="L36" i="24"/>
  <c r="M36" i="24"/>
  <c r="N36" i="24"/>
  <c r="D37" i="24"/>
  <c r="E37" i="24"/>
  <c r="F37" i="24"/>
  <c r="G37" i="24"/>
  <c r="H37" i="24"/>
  <c r="I37" i="24"/>
  <c r="J37" i="24"/>
  <c r="K37" i="24"/>
  <c r="L37" i="24"/>
  <c r="M37" i="24"/>
  <c r="N37" i="24"/>
  <c r="D38" i="24"/>
  <c r="E38" i="24"/>
  <c r="F38" i="24"/>
  <c r="G38" i="24"/>
  <c r="H38" i="24"/>
  <c r="I38" i="24"/>
  <c r="J38" i="24"/>
  <c r="K38" i="24"/>
  <c r="L38" i="24"/>
  <c r="M38" i="24"/>
  <c r="N38" i="24"/>
  <c r="D39" i="24"/>
  <c r="E39" i="24"/>
  <c r="F39" i="24"/>
  <c r="G39" i="24"/>
  <c r="H39" i="24"/>
  <c r="I39" i="24"/>
  <c r="J39" i="24"/>
  <c r="K39" i="24"/>
  <c r="L39" i="24"/>
  <c r="M39" i="24"/>
  <c r="N39" i="24"/>
  <c r="D40" i="24"/>
  <c r="E40" i="24"/>
  <c r="F40" i="24"/>
  <c r="G40" i="24"/>
  <c r="H40" i="24"/>
  <c r="I40" i="24"/>
  <c r="J40" i="24"/>
  <c r="K40" i="24"/>
  <c r="L40" i="24"/>
  <c r="M40" i="24"/>
  <c r="N40" i="24"/>
  <c r="D41" i="24"/>
  <c r="E41" i="24"/>
  <c r="F41" i="24"/>
  <c r="G41" i="24"/>
  <c r="H41" i="24"/>
  <c r="I41" i="24"/>
  <c r="J41" i="24"/>
  <c r="K41" i="24"/>
  <c r="L41" i="24"/>
  <c r="M41" i="24"/>
  <c r="N41" i="24"/>
  <c r="D43" i="24"/>
  <c r="E43" i="24"/>
  <c r="F43" i="24"/>
  <c r="G43" i="24"/>
  <c r="H43" i="24"/>
  <c r="I43" i="24"/>
  <c r="J43" i="24"/>
  <c r="K43" i="24"/>
  <c r="L43" i="24"/>
  <c r="M43" i="24"/>
  <c r="N43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3" i="24"/>
  <c r="C34" i="24"/>
  <c r="C35" i="24"/>
  <c r="C36" i="24"/>
  <c r="C37" i="24"/>
  <c r="C38" i="24"/>
  <c r="C39" i="24"/>
  <c r="C40" i="24"/>
  <c r="C41" i="24"/>
  <c r="C43" i="24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 l="1"/>
  <c r="C507" i="24"/>
  <c r="D339" i="24" l="1"/>
  <c r="E11" i="1" s="1"/>
  <c r="E339" i="24"/>
  <c r="F11" i="1" s="1"/>
  <c r="F339" i="24"/>
  <c r="G11" i="1" s="1"/>
  <c r="G339" i="24"/>
  <c r="H11" i="1" s="1"/>
  <c r="H339" i="24"/>
  <c r="I11" i="1" s="1"/>
  <c r="I339" i="24"/>
  <c r="J11" i="1" s="1"/>
  <c r="J339" i="24"/>
  <c r="K11" i="1" s="1"/>
  <c r="K339" i="24"/>
  <c r="L11" i="1" s="1"/>
  <c r="L339" i="24"/>
  <c r="M11" i="1" s="1"/>
  <c r="M339" i="24"/>
  <c r="N11" i="1" s="1"/>
  <c r="N339" i="24"/>
  <c r="O11" i="1" s="1"/>
  <c r="C339" i="24"/>
  <c r="D11" i="1" s="1"/>
  <c r="D381" i="24"/>
  <c r="E12" i="1" s="1"/>
  <c r="E381" i="24"/>
  <c r="F12" i="1" s="1"/>
  <c r="F381" i="24"/>
  <c r="G12" i="1" s="1"/>
  <c r="G381" i="24"/>
  <c r="H12" i="1" s="1"/>
  <c r="H381" i="24"/>
  <c r="I12" i="1" s="1"/>
  <c r="I381" i="24"/>
  <c r="J12" i="1" s="1"/>
  <c r="J381" i="24"/>
  <c r="K12" i="1" s="1"/>
  <c r="K381" i="24"/>
  <c r="L12" i="1" s="1"/>
  <c r="L381" i="24"/>
  <c r="M12" i="1" s="1"/>
  <c r="M381" i="24"/>
  <c r="N12" i="1" s="1"/>
  <c r="N381" i="24"/>
  <c r="O12" i="1" s="1"/>
  <c r="C381" i="24"/>
  <c r="D12" i="1" s="1"/>
  <c r="D423" i="24"/>
  <c r="E13" i="1" s="1"/>
  <c r="E423" i="24"/>
  <c r="F13" i="1" s="1"/>
  <c r="F423" i="24"/>
  <c r="G13" i="1" s="1"/>
  <c r="G423" i="24"/>
  <c r="H13" i="1" s="1"/>
  <c r="H423" i="24"/>
  <c r="I13" i="1" s="1"/>
  <c r="I423" i="24"/>
  <c r="J13" i="1" s="1"/>
  <c r="J423" i="24"/>
  <c r="K13" i="1" s="1"/>
  <c r="K423" i="24"/>
  <c r="L13" i="1" s="1"/>
  <c r="L423" i="24"/>
  <c r="M13" i="1" s="1"/>
  <c r="M423" i="24"/>
  <c r="N13" i="1" s="1"/>
  <c r="N423" i="24"/>
  <c r="O13" i="1" s="1"/>
  <c r="C423" i="24"/>
  <c r="D13" i="1" s="1"/>
  <c r="E14" i="1"/>
  <c r="F14" i="1"/>
  <c r="G14" i="1"/>
  <c r="H14" i="1"/>
  <c r="I14" i="1"/>
  <c r="J14" i="1"/>
  <c r="K14" i="1"/>
  <c r="L14" i="1"/>
  <c r="M14" i="1"/>
  <c r="N14" i="1"/>
  <c r="O14" i="1"/>
  <c r="D14" i="1"/>
  <c r="D507" i="24"/>
  <c r="E15" i="1" s="1"/>
  <c r="E507" i="24"/>
  <c r="F15" i="1" s="1"/>
  <c r="F507" i="24"/>
  <c r="G15" i="1" s="1"/>
  <c r="G507" i="24"/>
  <c r="H15" i="1" s="1"/>
  <c r="H507" i="24"/>
  <c r="I15" i="1" s="1"/>
  <c r="I507" i="24"/>
  <c r="J15" i="1" s="1"/>
  <c r="J507" i="24"/>
  <c r="K15" i="1" s="1"/>
  <c r="K507" i="24"/>
  <c r="L15" i="1" s="1"/>
  <c r="L507" i="24"/>
  <c r="M15" i="1" s="1"/>
  <c r="M507" i="24"/>
  <c r="N15" i="1" s="1"/>
  <c r="N507" i="24"/>
  <c r="O15" i="1" s="1"/>
  <c r="D15" i="1"/>
  <c r="B11" i="26" s="1"/>
  <c r="E16" i="1"/>
  <c r="F16" i="1"/>
  <c r="G16" i="1"/>
  <c r="H16" i="1"/>
  <c r="I16" i="1"/>
  <c r="J16" i="1"/>
  <c r="K16" i="1"/>
  <c r="L16" i="1"/>
  <c r="M16" i="1"/>
  <c r="N16" i="1"/>
  <c r="O16" i="1"/>
  <c r="D16" i="1"/>
  <c r="B12" i="26" s="1"/>
  <c r="D12" i="26" s="1"/>
  <c r="D591" i="24"/>
  <c r="E17" i="1" s="1"/>
  <c r="E591" i="24"/>
  <c r="F17" i="1" s="1"/>
  <c r="F591" i="24"/>
  <c r="G17" i="1" s="1"/>
  <c r="G591" i="24"/>
  <c r="H17" i="1" s="1"/>
  <c r="H591" i="24"/>
  <c r="I17" i="1" s="1"/>
  <c r="I591" i="24"/>
  <c r="J17" i="1" s="1"/>
  <c r="J591" i="24"/>
  <c r="K17" i="1" s="1"/>
  <c r="K591" i="24"/>
  <c r="L17" i="1" s="1"/>
  <c r="L591" i="24"/>
  <c r="M17" i="1" s="1"/>
  <c r="M591" i="24"/>
  <c r="N17" i="1" s="1"/>
  <c r="N591" i="24"/>
  <c r="O17" i="1" s="1"/>
  <c r="C591" i="24"/>
  <c r="D17" i="1" s="1"/>
  <c r="B13" i="26" s="1"/>
  <c r="D13" i="26" s="1"/>
  <c r="E18" i="1"/>
  <c r="F18" i="1"/>
  <c r="G18" i="1"/>
  <c r="H18" i="1"/>
  <c r="I18" i="1"/>
  <c r="J18" i="1"/>
  <c r="K18" i="1"/>
  <c r="L18" i="1"/>
  <c r="M18" i="1"/>
  <c r="N18" i="1"/>
  <c r="O18" i="1"/>
  <c r="D18" i="1"/>
  <c r="D675" i="24"/>
  <c r="E19" i="1" s="1"/>
  <c r="E675" i="24"/>
  <c r="F19" i="1" s="1"/>
  <c r="F675" i="24"/>
  <c r="G19" i="1" s="1"/>
  <c r="G675" i="24"/>
  <c r="H19" i="1" s="1"/>
  <c r="H675" i="24"/>
  <c r="I19" i="1" s="1"/>
  <c r="I675" i="24"/>
  <c r="J19" i="1" s="1"/>
  <c r="J675" i="24"/>
  <c r="K19" i="1" s="1"/>
  <c r="K675" i="24"/>
  <c r="L19" i="1" s="1"/>
  <c r="L675" i="24"/>
  <c r="M19" i="1" s="1"/>
  <c r="M675" i="24"/>
  <c r="N19" i="1" s="1"/>
  <c r="N675" i="24"/>
  <c r="O19" i="1" s="1"/>
  <c r="C675" i="24"/>
  <c r="D19" i="1" s="1"/>
  <c r="D717" i="24"/>
  <c r="E20" i="1" s="1"/>
  <c r="E717" i="24"/>
  <c r="F20" i="1" s="1"/>
  <c r="F717" i="24"/>
  <c r="G20" i="1" s="1"/>
  <c r="G717" i="24"/>
  <c r="H20" i="1" s="1"/>
  <c r="H717" i="24"/>
  <c r="I20" i="1" s="1"/>
  <c r="I717" i="24"/>
  <c r="J20" i="1" s="1"/>
  <c r="J717" i="24"/>
  <c r="K20" i="1" s="1"/>
  <c r="K717" i="24"/>
  <c r="L20" i="1" s="1"/>
  <c r="L717" i="24"/>
  <c r="M20" i="1" s="1"/>
  <c r="M717" i="24"/>
  <c r="N20" i="1" s="1"/>
  <c r="N717" i="24"/>
  <c r="O20" i="1" s="1"/>
  <c r="D20" i="1"/>
  <c r="B16" i="26" s="1"/>
  <c r="D759" i="24"/>
  <c r="E21" i="1" s="1"/>
  <c r="E759" i="24"/>
  <c r="F21" i="1" s="1"/>
  <c r="F759" i="24"/>
  <c r="G21" i="1" s="1"/>
  <c r="G759" i="24"/>
  <c r="H21" i="1" s="1"/>
  <c r="H759" i="24"/>
  <c r="I21" i="1" s="1"/>
  <c r="I759" i="24"/>
  <c r="J21" i="1" s="1"/>
  <c r="J759" i="24"/>
  <c r="K21" i="1" s="1"/>
  <c r="K759" i="24"/>
  <c r="L21" i="1" s="1"/>
  <c r="L759" i="24"/>
  <c r="M21" i="1" s="1"/>
  <c r="M759" i="24"/>
  <c r="N21" i="1" s="1"/>
  <c r="N759" i="24"/>
  <c r="O21" i="1" s="1"/>
  <c r="C759" i="24"/>
  <c r="D21" i="1" s="1"/>
  <c r="B17" i="26" s="1"/>
  <c r="D801" i="24"/>
  <c r="E22" i="1" s="1"/>
  <c r="E801" i="24"/>
  <c r="F22" i="1" s="1"/>
  <c r="F801" i="24"/>
  <c r="G22" i="1" s="1"/>
  <c r="G801" i="24"/>
  <c r="H22" i="1" s="1"/>
  <c r="H801" i="24"/>
  <c r="I22" i="1" s="1"/>
  <c r="I801" i="24"/>
  <c r="J22" i="1" s="1"/>
  <c r="J801" i="24"/>
  <c r="K22" i="1" s="1"/>
  <c r="K801" i="24"/>
  <c r="L22" i="1" s="1"/>
  <c r="L801" i="24"/>
  <c r="M22" i="1" s="1"/>
  <c r="M801" i="24"/>
  <c r="N22" i="1" s="1"/>
  <c r="N801" i="24"/>
  <c r="O22" i="1" s="1"/>
  <c r="C801" i="24"/>
  <c r="D22" i="1" s="1"/>
  <c r="B18" i="26" s="1"/>
  <c r="D297" i="24"/>
  <c r="E10" i="1" s="1"/>
  <c r="E297" i="24"/>
  <c r="F10" i="1" s="1"/>
  <c r="F297" i="24"/>
  <c r="G10" i="1" s="1"/>
  <c r="G297" i="24"/>
  <c r="H10" i="1" s="1"/>
  <c r="H297" i="24"/>
  <c r="I10" i="1" s="1"/>
  <c r="I297" i="24"/>
  <c r="J10" i="1" s="1"/>
  <c r="J297" i="24"/>
  <c r="K10" i="1" s="1"/>
  <c r="K297" i="24"/>
  <c r="L10" i="1" s="1"/>
  <c r="L297" i="24"/>
  <c r="M10" i="1" s="1"/>
  <c r="M297" i="24"/>
  <c r="N10" i="1" s="1"/>
  <c r="N297" i="24"/>
  <c r="O10" i="1" s="1"/>
  <c r="C297" i="24"/>
  <c r="D10" i="1" s="1"/>
  <c r="B6" i="26" s="1"/>
  <c r="D255" i="24"/>
  <c r="E9" i="1" s="1"/>
  <c r="E255" i="24"/>
  <c r="F9" i="1" s="1"/>
  <c r="F255" i="24"/>
  <c r="G9" i="1" s="1"/>
  <c r="G255" i="24"/>
  <c r="H9" i="1" s="1"/>
  <c r="H255" i="24"/>
  <c r="I9" i="1" s="1"/>
  <c r="I255" i="24"/>
  <c r="J9" i="1" s="1"/>
  <c r="J255" i="24"/>
  <c r="K9" i="1" s="1"/>
  <c r="K255" i="24"/>
  <c r="L9" i="1" s="1"/>
  <c r="L255" i="24"/>
  <c r="M9" i="1" s="1"/>
  <c r="M255" i="24"/>
  <c r="N9" i="1" s="1"/>
  <c r="N255" i="24"/>
  <c r="O9" i="1" s="1"/>
  <c r="C255" i="24"/>
  <c r="D9" i="1" s="1"/>
  <c r="D213" i="24"/>
  <c r="E8" i="1" s="1"/>
  <c r="E213" i="24"/>
  <c r="F8" i="1" s="1"/>
  <c r="F213" i="24"/>
  <c r="G8" i="1" s="1"/>
  <c r="G213" i="24"/>
  <c r="H8" i="1" s="1"/>
  <c r="H213" i="24"/>
  <c r="I8" i="1" s="1"/>
  <c r="I213" i="24"/>
  <c r="J8" i="1" s="1"/>
  <c r="J213" i="24"/>
  <c r="K8" i="1" s="1"/>
  <c r="K213" i="24"/>
  <c r="L8" i="1" s="1"/>
  <c r="L213" i="24"/>
  <c r="M8" i="1" s="1"/>
  <c r="M213" i="24"/>
  <c r="N8" i="1" s="1"/>
  <c r="O8" i="1"/>
  <c r="C213" i="24"/>
  <c r="D8" i="1" s="1"/>
  <c r="B4" i="26" s="1"/>
  <c r="D171" i="24"/>
  <c r="E7" i="1" s="1"/>
  <c r="E171" i="24"/>
  <c r="F7" i="1" s="1"/>
  <c r="F171" i="24"/>
  <c r="G7" i="1" s="1"/>
  <c r="G171" i="24"/>
  <c r="H7" i="1" s="1"/>
  <c r="H171" i="24"/>
  <c r="I7" i="1" s="1"/>
  <c r="I171" i="24"/>
  <c r="J7" i="1" s="1"/>
  <c r="J171" i="24"/>
  <c r="K7" i="1" s="1"/>
  <c r="K171" i="24"/>
  <c r="L7" i="1" s="1"/>
  <c r="L171" i="24"/>
  <c r="M7" i="1" s="1"/>
  <c r="M171" i="24"/>
  <c r="N7" i="1" s="1"/>
  <c r="N171" i="24"/>
  <c r="O7" i="1" s="1"/>
  <c r="C171" i="24"/>
  <c r="D7" i="1" s="1"/>
  <c r="B3" i="26" s="1"/>
  <c r="E129" i="24"/>
  <c r="F6" i="1" s="1"/>
  <c r="F129" i="24"/>
  <c r="G6" i="1" s="1"/>
  <c r="G129" i="24"/>
  <c r="H6" i="1" s="1"/>
  <c r="H129" i="24"/>
  <c r="I6" i="1" s="1"/>
  <c r="I129" i="24"/>
  <c r="J6" i="1" s="1"/>
  <c r="J129" i="24"/>
  <c r="K6" i="1" s="1"/>
  <c r="K129" i="24"/>
  <c r="L6" i="1" s="1"/>
  <c r="L129" i="24"/>
  <c r="M6" i="1" s="1"/>
  <c r="M129" i="24"/>
  <c r="N6" i="1" s="1"/>
  <c r="N129" i="24"/>
  <c r="O6" i="1" s="1"/>
  <c r="D129" i="24"/>
  <c r="E6" i="1" s="1"/>
  <c r="C129" i="24"/>
  <c r="D6" i="1" s="1"/>
  <c r="B2" i="26" s="1"/>
  <c r="E86" i="24"/>
  <c r="F5" i="1" s="1"/>
  <c r="F86" i="24"/>
  <c r="G5" i="1" s="1"/>
  <c r="G86" i="24"/>
  <c r="H5" i="1" s="1"/>
  <c r="H86" i="24"/>
  <c r="I5" i="1" s="1"/>
  <c r="I86" i="24"/>
  <c r="J5" i="1" s="1"/>
  <c r="J86" i="24"/>
  <c r="K5" i="1" s="1"/>
  <c r="K86" i="24"/>
  <c r="L5" i="1" s="1"/>
  <c r="L86" i="24"/>
  <c r="M5" i="1" s="1"/>
  <c r="M86" i="24"/>
  <c r="N5" i="1" s="1"/>
  <c r="N86" i="24"/>
  <c r="O5" i="1" s="1"/>
  <c r="D86" i="24"/>
  <c r="E5" i="1" s="1"/>
  <c r="C86" i="24"/>
  <c r="D5" i="1" s="1"/>
  <c r="B14" i="26" l="1"/>
  <c r="D14" i="26" s="1"/>
  <c r="B15" i="26"/>
  <c r="D15" i="26" s="1"/>
  <c r="B10" i="26"/>
  <c r="D10" i="26" s="1"/>
  <c r="B9" i="26"/>
  <c r="D9" i="26" s="1"/>
  <c r="B8" i="26"/>
  <c r="D8" i="26" s="1"/>
  <c r="B7" i="26"/>
  <c r="D7" i="26" s="1"/>
  <c r="B5" i="26"/>
  <c r="D5" i="26" s="1"/>
  <c r="B1" i="26"/>
  <c r="D1" i="26" s="1"/>
  <c r="D3" i="26"/>
  <c r="D18" i="26"/>
  <c r="D11" i="26"/>
  <c r="D6" i="26"/>
  <c r="D17" i="26"/>
  <c r="D16" i="26"/>
  <c r="D2" i="26"/>
  <c r="D4" i="26"/>
  <c r="F23" i="1"/>
  <c r="E23" i="1"/>
  <c r="M44" i="24"/>
  <c r="N23" i="1"/>
  <c r="H44" i="24"/>
  <c r="K23" i="1"/>
  <c r="I23" i="1"/>
  <c r="L23" i="1"/>
  <c r="M23" i="1"/>
  <c r="L44" i="24"/>
  <c r="O23" i="1"/>
  <c r="J23" i="1"/>
  <c r="H23" i="1"/>
  <c r="G23" i="1"/>
  <c r="I44" i="24"/>
  <c r="C44" i="24"/>
  <c r="D44" i="24"/>
  <c r="K44" i="24"/>
  <c r="N44" i="24"/>
  <c r="J44" i="24"/>
  <c r="G44" i="24"/>
  <c r="F44" i="24"/>
  <c r="E44" i="24"/>
  <c r="D23" i="1"/>
</calcChain>
</file>

<file path=xl/sharedStrings.xml><?xml version="1.0" encoding="utf-8"?>
<sst xmlns="http://schemas.openxmlformats.org/spreadsheetml/2006/main" count="858" uniqueCount="125">
  <si>
    <t>Количество проведенных заседаний</t>
  </si>
  <si>
    <t>Количество поступивших протоколов</t>
  </si>
  <si>
    <t>Количество рассмотренных протоколов</t>
  </si>
  <si>
    <t xml:space="preserve">Вынесено постановлений: </t>
  </si>
  <si>
    <t>Общая сумма назначенных штрафов</t>
  </si>
  <si>
    <t>всего</t>
  </si>
  <si>
    <t>Всего</t>
  </si>
  <si>
    <t>Лодейнопольский район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</si>
  <si>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</si>
  <si>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</si>
  <si>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</si>
  <si>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</si>
  <si>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</si>
  <si>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</si>
  <si>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</si>
  <si>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</si>
  <si>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</si>
  <si>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</si>
  <si>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</si>
  <si>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</si>
  <si>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</si>
  <si>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</si>
  <si>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Сосновоборский городской округ</t>
  </si>
  <si>
    <t>Тихвинский район</t>
  </si>
  <si>
    <t>Тосненский район</t>
  </si>
  <si>
    <t>ст.2.2</t>
  </si>
  <si>
    <t>ст.2.6</t>
  </si>
  <si>
    <t>ст.3.2</t>
  </si>
  <si>
    <t>ст.3.3</t>
  </si>
  <si>
    <t>ст.3.5</t>
  </si>
  <si>
    <t>ст.7.2</t>
  </si>
  <si>
    <t>ст.9.1</t>
  </si>
  <si>
    <t>Всего:</t>
  </si>
  <si>
    <t>ст. 7.2-1</t>
  </si>
  <si>
    <t>Статьи</t>
  </si>
  <si>
    <t>Статья 3.2. Завышение (занижение) регулируемых органами государственной власти Ленинградской области, органами местного самоуправления цен</t>
  </si>
  <si>
    <t>Статья 3.3. Торговля в не отведенных для этого местах</t>
  </si>
  <si>
    <t>Статья 7.2. Нарушение порядка официального использования герба и флага Ленинградской области</t>
  </si>
  <si>
    <t>Статья 7.2-1. Нарушение порядка официального использования герба и флага муниципального образования</t>
  </si>
  <si>
    <t>Статья 9.1. Нарушение правил землепользования и застройки</t>
  </si>
  <si>
    <t>ст.2.10</t>
  </si>
  <si>
    <t>Статья 2.2 Нарушение правил содержания домашних животных</t>
  </si>
  <si>
    <t>Статья 4.4. Создание препятствий для вывоза мусора и уборки территории</t>
  </si>
  <si>
    <t>Статья 4.5. Нарушение требований по поддержанию эстетического состояния территорий поселений, городского округа</t>
  </si>
  <si>
    <t>Статья 4.6. Размещение объявлений, иных информационных материалов вне установленных мест</t>
  </si>
  <si>
    <t>Статья 4.7. Нанесение надписей и графических изображений вне отведенных для этих целей мест</t>
  </si>
  <si>
    <t>Статья 4.8. Сидение на спинках скамеек в зонах рекреационного назначения</t>
  </si>
  <si>
    <t>Статья 7.6. Создание препятствий в осуществлении деятельности органов местного самоуправления</t>
  </si>
  <si>
    <t>ст.4.4</t>
  </si>
  <si>
    <t>ст.4.5</t>
  </si>
  <si>
    <t>ст.4.6</t>
  </si>
  <si>
    <t>ст.4.7</t>
  </si>
  <si>
    <t>ст.4.8</t>
  </si>
  <si>
    <t>ст.7.6</t>
  </si>
  <si>
    <t>Статья 2.10 Нарушение установленных органами государственной власти Ленинградской области правил охраны жизни людей на водных объектах, расположенных на территории Ленинградской области</t>
  </si>
  <si>
    <t xml:space="preserve">№ </t>
  </si>
  <si>
    <t xml:space="preserve">Статья 2.11 Приставание к гражданам в общественных местах </t>
  </si>
  <si>
    <t xml:space="preserve">Статья 3.7 Размещение нестационарных торговых объектов с нарушением схемы размещения нестационарных торговых объектов  </t>
  </si>
  <si>
    <t>Статья 4.9 Размещение механических транспортных средств на территориях, занятых зелеными насаждениями, на территории детских и спортивных площадок</t>
  </si>
  <si>
    <t>ст.2.11</t>
  </si>
  <si>
    <t>ст.4.9</t>
  </si>
  <si>
    <t>ст.4.10</t>
  </si>
  <si>
    <t>ст.4.12</t>
  </si>
  <si>
    <t>ст.3.7</t>
  </si>
  <si>
    <t>ст.2.10-1</t>
  </si>
  <si>
    <t>Статья 2.10-1 Нарушение установленного органами местного самоуправления запрета выхода граждан на ледовое покрытие водных объектов</t>
  </si>
  <si>
    <t>от должн. лиц муниципального района</t>
  </si>
  <si>
    <t>от должн. лиц поселений</t>
  </si>
  <si>
    <t>О вынесении назначения наказания в виде</t>
  </si>
  <si>
    <t>предупреждение</t>
  </si>
  <si>
    <t>штраф</t>
  </si>
  <si>
    <t xml:space="preserve">О прекращении производства по делу  </t>
  </si>
  <si>
    <t xml:space="preserve">вынесено устное замечание
по малозначительности
</t>
  </si>
  <si>
    <t>отсутствует состав правонарушения</t>
  </si>
  <si>
    <t>Количество постановлений отмененных судом</t>
  </si>
  <si>
    <t>Количество определений об устранении причин способствующих совершению административного правонарушения</t>
  </si>
  <si>
    <t>Район</t>
  </si>
  <si>
    <t>Статья 4.13. Нарушение порядка создания и использования, в том числе на платной основе, парковок (парковочных мест), расположенных на автомобильных дорогах общего пользования регионального, межмуниципального, местного значения</t>
  </si>
  <si>
    <t>ст.4.13</t>
  </si>
  <si>
    <t>Статья 2.10-2 Нарушение правил использования водных объектов общего пользования для личных и бытовых нужд</t>
  </si>
  <si>
    <t>ст.2.10-2</t>
  </si>
  <si>
    <t>Статья 2.6 Нарушение тишины и покоя граждан</t>
  </si>
  <si>
    <t>ст.4.14</t>
  </si>
  <si>
    <t>ст.4.15</t>
  </si>
  <si>
    <t>Статья 4.14 Нарушение порядка или сроков уборки территории муниципального образования</t>
  </si>
  <si>
    <t>Статья 4.15 Нарушение порядка участия в содержании прилегающих территорий</t>
  </si>
  <si>
    <t>Статья 2.12  Нарушение установленных областным законом дополнительных ограничений курения табака и потребления никотинсодержащей продукции в отдельных общественных местах на территории Ленинградской области</t>
  </si>
  <si>
    <t>Статья 2.13 Несоблюдение ограничения продажи несовершеннолетним товаров для личных и бытовых нужд граждан, содержащих сжиженный углеводородный газ</t>
  </si>
  <si>
    <t>Статья 4.6-1 Нарушение установленных органами местного самоуправления муниципальных образований Ленинградской области требований к размещению, внешнему виду и содержанию информационных конструкций</t>
  </si>
  <si>
    <t>Статья 4.9-1 Нарушение требований к размещению и содержанию уличной детской игровой и спортивной инфраструктуры</t>
  </si>
  <si>
    <t>Статья 6.5 Нарушение требований к осуществлению регулярных перевозок пассажиров и багажа автомобильным транспортом по межмуниципальным и муниципальным маршрутам регулярных перевозок по нерегулируемым тарифам</t>
  </si>
  <si>
    <t>ст.2.10-3</t>
  </si>
  <si>
    <t>ст.2.12</t>
  </si>
  <si>
    <t>ст.2.13</t>
  </si>
  <si>
    <t>ст.4.6-1</t>
  </si>
  <si>
    <t>ст.4.9-1</t>
  </si>
  <si>
    <t>ст.6.5</t>
  </si>
  <si>
    <t>Статья 3.5. Нарушение ограничений времени и мест розничной продажи алкогольной продукции, ограничений розничной продажи безалкогольных тонизирующих напитков</t>
  </si>
  <si>
    <t xml:space="preserve">Статья 4.10 Нарушение требований по скашиванию и уборке дикорастущей травы, корчеванию и удалению дикорастущего кустарника, удалению борщевика Сосновского </t>
  </si>
  <si>
    <t>Статья 4.12 Нарушение порядка проведения земляных работ</t>
  </si>
  <si>
    <t>наличие обстоятельств, искл. производство по делу</t>
  </si>
  <si>
    <t>Статья 2.10-3 Нарушение правил пользования водными объектами, расположенными на территории Ленинградской области, для плавания на маломерных судах</t>
  </si>
  <si>
    <t>Статья 3.8 Нарушение порядка организации ярмарок и продажи товаров на них на территории Ленинградской области</t>
  </si>
  <si>
    <t xml:space="preserve">Статья 4.8-1 Нарушение установленных правилами благоустройства территории муниципального образования запретов на размещение (устройство) туристических и рекреационных стоянок, установку палаток, шатров, тентов на территориях муниципальных парков, садов и скверов </t>
  </si>
  <si>
    <t>ст.3.8</t>
  </si>
  <si>
    <t>ст.4.8-1</t>
  </si>
  <si>
    <t>ст.4.11-1</t>
  </si>
  <si>
    <t>ст.4.11-2</t>
  </si>
  <si>
    <t xml:space="preserve">Статья 4.11-1 Нарушение требований к внешнему виду нестационарных торговых объектов и(или) порядка его согласования  </t>
  </si>
  <si>
    <t>Статья 4.11-2 Нарушение требований к содержанию, внешнему виду ограждающих конструкций зданий, строений, сооружений</t>
  </si>
  <si>
    <t>тек. период</t>
  </si>
  <si>
    <t>Предыд. период</t>
  </si>
  <si>
    <t>Разница</t>
  </si>
  <si>
    <t>Статья 5.14 Непроведение мероприятий по удалению борщевика Сосновского</t>
  </si>
  <si>
    <t>ст.5.14</t>
  </si>
  <si>
    <t xml:space="preserve">малозначительности
</t>
  </si>
  <si>
    <t>Статья 4.2</t>
  </si>
  <si>
    <t>ст.4.2</t>
  </si>
  <si>
    <t>Статья 8.1</t>
  </si>
  <si>
    <t>ст.8.1</t>
  </si>
  <si>
    <t>ст.4.11-3</t>
  </si>
  <si>
    <t>Статья 4.11-3</t>
  </si>
  <si>
    <t>Результаты деятельности административных комиссий муниципальных образований Ленинградской области за 4 кв. 2024 г.</t>
  </si>
  <si>
    <t>Результаты деятельности административных комиссий муниципальных образований Ленинградской области за 4 кв. 2024г. (постатейно)</t>
  </si>
  <si>
    <t>Гатчинский мун.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</si>
</sst>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8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1.5"/>
      <color indexed="8"/>
      <name val="Bookman Old Style"/>
      <family val="1"/>
      <charset val="204"/>
    </font>
    <font>
      <sz val="11.5"/>
      <color indexed="8"/>
      <name val="Bookman Old Style"/>
      <family val="1"/>
      <charset val="204"/>
    </font>
    <font>
      <sz val="11.5"/>
      <name val="Bookman Old Style"/>
      <family val="1"/>
      <charset val="204"/>
    </font>
    <font>
      <b/>
      <sz val="11.5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sz val="10"/>
      <name val="Bookman Old Style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Bookman Old Style"/>
      <family val="1"/>
      <charset val="204"/>
    </font>
    <font>
      <sz val="11"/>
      <name val="Bookman Old Style"/>
      <family val="1"/>
      <charset val="204"/>
    </font>
    <font>
      <sz val="11"/>
      <name val="Calibri"/>
      <family val="2"/>
      <charset val="204"/>
      <scheme val="minor"/>
    </font>
    <font>
      <b/>
      <sz val="10"/>
      <name val="Bookman Old Style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Bookman Old Style"/>
      <family val="1"/>
      <charset val="204"/>
    </font>
    <font>
      <b/>
      <sz val="12"/>
      <color indexed="8"/>
      <name val="Bookman Old Style"/>
      <family val="1"/>
      <charset val="204"/>
    </font>
    <font>
      <sz val="11.5"/>
      <color indexed="64"/>
      <name val="Bookman Old Style"/>
      <family val="1"/>
      <charset val="204"/>
    </font>
    <font>
      <sz val="10"/>
      <color indexed="64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64"/>
      <name val="Bookman Old Style"/>
      <family val="1"/>
      <charset val="204"/>
    </font>
    <font>
      <sz val="10"/>
      <color rgb="FFFF0000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24" fillId="0" borderId="0"/>
  </cellStyleXfs>
  <cellXfs count="138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3" fontId="0" fillId="0" borderId="0" xfId="0" applyNumberFormat="1"/>
    <xf numFmtId="3" fontId="7" fillId="2" borderId="6" xfId="0" applyNumberFormat="1" applyFont="1" applyFill="1" applyBorder="1"/>
    <xf numFmtId="3" fontId="0" fillId="2" borderId="0" xfId="0" applyNumberFormat="1" applyFill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0" fillId="0" borderId="0" xfId="0" applyFill="1"/>
    <xf numFmtId="3" fontId="7" fillId="0" borderId="0" xfId="0" applyNumberFormat="1" applyFont="1" applyFill="1" applyBorder="1"/>
    <xf numFmtId="3" fontId="0" fillId="0" borderId="0" xfId="0" applyNumberFormat="1" applyFill="1"/>
    <xf numFmtId="3" fontId="7" fillId="2" borderId="9" xfId="0" applyNumberFormat="1" applyFont="1" applyFill="1" applyBorder="1"/>
    <xf numFmtId="3" fontId="7" fillId="2" borderId="4" xfId="0" applyNumberFormat="1" applyFont="1" applyFill="1" applyBorder="1"/>
    <xf numFmtId="3" fontId="0" fillId="2" borderId="0" xfId="0" applyNumberFormat="1" applyFill="1" applyBorder="1"/>
    <xf numFmtId="0" fontId="0" fillId="2" borderId="0" xfId="0" applyFill="1"/>
    <xf numFmtId="0" fontId="0" fillId="2" borderId="0" xfId="0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 applyBorder="1"/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left"/>
    </xf>
    <xf numFmtId="0" fontId="1" fillId="2" borderId="20" xfId="0" applyFont="1" applyFill="1" applyBorder="1"/>
    <xf numFmtId="0" fontId="1" fillId="0" borderId="20" xfId="0" applyFont="1" applyFill="1" applyBorder="1"/>
    <xf numFmtId="3" fontId="19" fillId="2" borderId="7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25" xfId="0" applyNumberFormat="1" applyFont="1" applyFill="1" applyBorder="1" applyAlignment="1">
      <alignment horizontal="center" vertical="center" wrapText="1"/>
    </xf>
    <xf numFmtId="3" fontId="19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3" fontId="7" fillId="2" borderId="33" xfId="0" applyNumberFormat="1" applyFont="1" applyFill="1" applyBorder="1"/>
    <xf numFmtId="3" fontId="0" fillId="2" borderId="0" xfId="0" applyNumberFormat="1" applyFill="1" applyAlignment="1">
      <alignment horizontal="left"/>
    </xf>
    <xf numFmtId="3" fontId="20" fillId="2" borderId="4" xfId="0" applyNumberFormat="1" applyFont="1" applyFill="1" applyBorder="1"/>
    <xf numFmtId="3" fontId="20" fillId="2" borderId="6" xfId="0" applyNumberFormat="1" applyFont="1" applyFill="1" applyBorder="1"/>
    <xf numFmtId="3" fontId="21" fillId="2" borderId="6" xfId="0" applyNumberFormat="1" applyFont="1" applyFill="1" applyBorder="1"/>
    <xf numFmtId="3" fontId="7" fillId="2" borderId="10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22" fillId="2" borderId="0" xfId="0" applyNumberFormat="1" applyFont="1" applyFill="1" applyBorder="1"/>
    <xf numFmtId="3" fontId="9" fillId="2" borderId="8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23" fillId="2" borderId="1" xfId="0" applyNumberFormat="1" applyFont="1" applyFill="1" applyBorder="1" applyAlignment="1">
      <alignment vertical="center"/>
    </xf>
    <xf numFmtId="3" fontId="9" fillId="2" borderId="0" xfId="0" applyNumberFormat="1" applyFont="1" applyFill="1" applyBorder="1"/>
    <xf numFmtId="3" fontId="9" fillId="2" borderId="6" xfId="0" applyNumberFormat="1" applyFont="1" applyFill="1" applyBorder="1"/>
    <xf numFmtId="3" fontId="21" fillId="2" borderId="6" xfId="0" applyNumberFormat="1" applyFont="1" applyFill="1" applyBorder="1" applyAlignment="1">
      <alignment vertical="center"/>
    </xf>
    <xf numFmtId="3" fontId="8" fillId="2" borderId="23" xfId="0" applyNumberFormat="1" applyFont="1" applyFill="1" applyBorder="1"/>
    <xf numFmtId="3" fontId="7" fillId="2" borderId="33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3" fontId="27" fillId="2" borderId="7" xfId="0" applyNumberFormat="1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25" xfId="0" applyNumberFormat="1" applyFont="1" applyFill="1" applyBorder="1" applyAlignment="1">
      <alignment horizontal="center" vertical="center" wrapText="1"/>
    </xf>
    <xf numFmtId="3" fontId="27" fillId="2" borderId="19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right"/>
    </xf>
    <xf numFmtId="3" fontId="21" fillId="3" borderId="6" xfId="0" applyNumberFormat="1" applyFont="1" applyFill="1" applyBorder="1" applyAlignment="1">
      <alignment vertical="center"/>
    </xf>
    <xf numFmtId="3" fontId="30" fillId="3" borderId="24" xfId="0" applyNumberFormat="1" applyFont="1" applyFill="1" applyBorder="1" applyAlignment="1">
      <alignment horizontal="left"/>
    </xf>
    <xf numFmtId="3" fontId="31" fillId="3" borderId="23" xfId="0" applyNumberFormat="1" applyFont="1" applyFill="1" applyBorder="1"/>
    <xf numFmtId="1" fontId="9" fillId="2" borderId="6" xfId="0" applyNumberFormat="1" applyFont="1" applyFill="1" applyBorder="1" applyAlignment="1">
      <alignment vertical="center"/>
    </xf>
    <xf numFmtId="3" fontId="9" fillId="3" borderId="6" xfId="0" applyNumberFormat="1" applyFont="1" applyFill="1" applyBorder="1"/>
    <xf numFmtId="3" fontId="22" fillId="2" borderId="6" xfId="0" applyNumberFormat="1" applyFont="1" applyFill="1" applyBorder="1"/>
    <xf numFmtId="3" fontId="9" fillId="3" borderId="6" xfId="0" applyNumberFormat="1" applyFont="1" applyFill="1" applyBorder="1" applyAlignment="1">
      <alignment vertical="center"/>
    </xf>
    <xf numFmtId="3" fontId="21" fillId="3" borderId="6" xfId="0" applyNumberFormat="1" applyFont="1" applyFill="1" applyBorder="1"/>
    <xf numFmtId="3" fontId="22" fillId="2" borderId="0" xfId="0" applyNumberFormat="1" applyFont="1" applyFill="1"/>
    <xf numFmtId="3" fontId="9" fillId="3" borderId="9" xfId="0" applyNumberFormat="1" applyFont="1" applyFill="1" applyBorder="1"/>
    <xf numFmtId="3" fontId="3" fillId="2" borderId="18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22" xfId="0" applyNumberFormat="1" applyFont="1" applyFill="1" applyBorder="1" applyAlignment="1">
      <alignment horizontal="left" vertical="center" wrapText="1"/>
    </xf>
    <xf numFmtId="3" fontId="5" fillId="3" borderId="26" xfId="0" applyNumberFormat="1" applyFont="1" applyFill="1" applyBorder="1" applyAlignment="1">
      <alignment horizontal="left" vertical="center" wrapText="1"/>
    </xf>
    <xf numFmtId="3" fontId="33" fillId="3" borderId="23" xfId="0" applyNumberFormat="1" applyFont="1" applyFill="1" applyBorder="1"/>
    <xf numFmtId="0" fontId="32" fillId="0" borderId="6" xfId="0" applyFont="1" applyBorder="1"/>
    <xf numFmtId="0" fontId="0" fillId="2" borderId="6" xfId="0" applyFill="1" applyBorder="1"/>
    <xf numFmtId="3" fontId="7" fillId="0" borderId="6" xfId="0" applyNumberFormat="1" applyFont="1" applyFill="1" applyBorder="1" applyAlignment="1">
      <alignment vertical="center"/>
    </xf>
    <xf numFmtId="3" fontId="34" fillId="0" borderId="6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1" fontId="9" fillId="2" borderId="1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 indent="1"/>
    </xf>
    <xf numFmtId="3" fontId="5" fillId="2" borderId="14" xfId="0" applyNumberFormat="1" applyFont="1" applyFill="1" applyBorder="1" applyAlignment="1">
      <alignment horizontal="right" vertical="center" wrapText="1" indent="1"/>
    </xf>
    <xf numFmtId="3" fontId="5" fillId="2" borderId="15" xfId="0" applyNumberFormat="1" applyFont="1" applyFill="1" applyBorder="1" applyAlignment="1">
      <alignment horizontal="right" vertical="center" wrapText="1" indent="1"/>
    </xf>
    <xf numFmtId="3" fontId="6" fillId="2" borderId="16" xfId="0" applyNumberFormat="1" applyFont="1" applyFill="1" applyBorder="1" applyAlignment="1">
      <alignment horizontal="right" vertical="center" wrapText="1" indent="1"/>
    </xf>
    <xf numFmtId="3" fontId="5" fillId="2" borderId="0" xfId="0" applyNumberFormat="1" applyFont="1" applyFill="1" applyBorder="1" applyAlignment="1">
      <alignment horizontal="right" vertical="center" wrapText="1" indent="1"/>
    </xf>
    <xf numFmtId="3" fontId="6" fillId="2" borderId="0" xfId="0" applyNumberFormat="1" applyFont="1" applyFill="1" applyBorder="1" applyAlignment="1">
      <alignment horizontal="right" vertical="center" wrapText="1" indent="1"/>
    </xf>
    <xf numFmtId="3" fontId="2" fillId="4" borderId="0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3" fontId="28" fillId="2" borderId="7" xfId="0" applyNumberFormat="1" applyFont="1" applyFill="1" applyBorder="1" applyAlignment="1">
      <alignment horizontal="right" wrapText="1"/>
    </xf>
    <xf numFmtId="3" fontId="18" fillId="2" borderId="0" xfId="0" applyNumberFormat="1" applyFont="1" applyFill="1" applyBorder="1" applyAlignment="1">
      <alignment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center" vertical="center" wrapText="1"/>
    </xf>
    <xf numFmtId="3" fontId="18" fillId="2" borderId="28" xfId="0" applyNumberFormat="1" applyFont="1" applyFill="1" applyBorder="1" applyAlignment="1">
      <alignment horizontal="center" vertical="center" wrapText="1"/>
    </xf>
    <xf numFmtId="3" fontId="18" fillId="2" borderId="18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3" fontId="18" fillId="2" borderId="32" xfId="0" applyNumberFormat="1" applyFont="1" applyFill="1" applyBorder="1" applyAlignment="1">
      <alignment horizontal="center" vertical="center" wrapText="1"/>
    </xf>
    <xf numFmtId="3" fontId="18" fillId="2" borderId="14" xfId="0" applyNumberFormat="1" applyFont="1" applyFill="1" applyBorder="1" applyAlignment="1">
      <alignment horizontal="center" vertical="center" wrapText="1"/>
    </xf>
    <xf numFmtId="3" fontId="18" fillId="2" borderId="12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3" fontId="18" fillId="2" borderId="27" xfId="0" applyNumberFormat="1" applyFont="1" applyFill="1" applyBorder="1" applyAlignment="1">
      <alignment horizontal="center" vertical="center" wrapText="1"/>
    </xf>
    <xf numFmtId="3" fontId="18" fillId="2" borderId="30" xfId="0" applyNumberFormat="1" applyFont="1" applyFill="1" applyBorder="1" applyAlignment="1">
      <alignment horizontal="center" vertical="center" wrapText="1"/>
    </xf>
    <xf numFmtId="3" fontId="18" fillId="2" borderId="31" xfId="0" applyNumberFormat="1" applyFont="1" applyFill="1" applyBorder="1" applyAlignment="1">
      <alignment horizontal="center" vertical="center" wrapText="1"/>
    </xf>
    <xf numFmtId="3" fontId="18" fillId="2" borderId="21" xfId="0" applyNumberFormat="1" applyFont="1" applyFill="1" applyBorder="1" applyAlignment="1">
      <alignment horizontal="center" vertical="center" wrapText="1"/>
    </xf>
    <xf numFmtId="3" fontId="18" fillId="2" borderId="13" xfId="0" applyNumberFormat="1" applyFont="1" applyFill="1" applyBorder="1" applyAlignment="1">
      <alignment horizontal="center" vertical="center" wrapText="1"/>
    </xf>
    <xf numFmtId="3" fontId="18" fillId="2" borderId="29" xfId="0" applyNumberFormat="1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32" xfId="0" applyNumberFormat="1" applyFont="1" applyFill="1" applyBorder="1" applyAlignment="1">
      <alignment horizontal="center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5" fillId="2" borderId="14" xfId="0" applyNumberFormat="1" applyFont="1" applyFill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3" fontId="25" fillId="2" borderId="28" xfId="0" applyNumberFormat="1" applyFont="1" applyFill="1" applyBorder="1" applyAlignment="1">
      <alignment horizontal="center" vertical="center" wrapText="1"/>
    </xf>
    <xf numFmtId="3" fontId="25" fillId="2" borderId="27" xfId="0" applyNumberFormat="1" applyFont="1" applyFill="1" applyBorder="1" applyAlignment="1">
      <alignment horizontal="center" vertical="center" wrapText="1"/>
    </xf>
    <xf numFmtId="3" fontId="25" fillId="2" borderId="30" xfId="0" applyNumberFormat="1" applyFont="1" applyFill="1" applyBorder="1" applyAlignment="1">
      <alignment horizontal="center" vertical="center" wrapText="1"/>
    </xf>
    <xf numFmtId="3" fontId="25" fillId="2" borderId="31" xfId="0" applyNumberFormat="1" applyFont="1" applyFill="1" applyBorder="1" applyAlignment="1">
      <alignment horizontal="center" vertical="center" wrapText="1"/>
    </xf>
    <xf numFmtId="3" fontId="25" fillId="2" borderId="21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 wrapText="1"/>
    </xf>
    <xf numFmtId="3" fontId="25" fillId="2" borderId="29" xfId="0" applyNumberFormat="1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3" fontId="20" fillId="2" borderId="34" xfId="0" applyNumberFormat="1" applyFont="1" applyFill="1" applyBorder="1"/>
    <xf numFmtId="3" fontId="29" fillId="2" borderId="35" xfId="0" applyNumberFormat="1" applyFont="1" applyFill="1" applyBorder="1"/>
    <xf numFmtId="3" fontId="29" fillId="2" borderId="36" xfId="0" applyNumberFormat="1" applyFont="1" applyFill="1" applyBorder="1"/>
  </cellXfs>
  <cellStyles count="3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Обычный" xfId="0" builtinId="0"/>
    <cellStyle name="Обычный 2" xfId="35"/>
    <cellStyle name="Обычный 3" xfId="36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90" zoomScaleNormal="90" zoomScalePageLayoutView="80" workbookViewId="0">
      <pane xSplit="15" ySplit="4" topLeftCell="P5" activePane="bottomRight" state="frozen"/>
      <selection pane="topRight" activeCell="Q1" sqref="Q1"/>
      <selection pane="bottomLeft" activeCell="A8" sqref="A8"/>
      <selection pane="bottomRight" activeCell="S19" sqref="S19"/>
    </sheetView>
  </sheetViews>
  <sheetFormatPr defaultColWidth="8.85546875" defaultRowHeight="15" x14ac:dyDescent="0.25"/>
  <cols>
    <col min="1" max="1" width="5.140625" style="16" customWidth="1"/>
    <col min="2" max="2" width="42.42578125" customWidth="1"/>
    <col min="3" max="3" width="12.85546875" customWidth="1"/>
    <col min="4" max="4" width="12.7109375" customWidth="1"/>
    <col min="5" max="5" width="12" customWidth="1"/>
    <col min="6" max="6" width="11.7109375" customWidth="1"/>
    <col min="7" max="7" width="16" customWidth="1"/>
    <col min="8" max="9" width="11.28515625" customWidth="1"/>
    <col min="10" max="10" width="10.140625" customWidth="1"/>
    <col min="11" max="11" width="12.7109375" customWidth="1"/>
    <col min="12" max="12" width="12.28515625" customWidth="1"/>
    <col min="13" max="13" width="14.28515625" customWidth="1"/>
    <col min="14" max="14" width="15.7109375" customWidth="1"/>
    <col min="15" max="15" width="14.28515625" customWidth="1"/>
  </cols>
  <sheetData>
    <row r="1" spans="1:16" ht="21" customHeight="1" thickBot="1" x14ac:dyDescent="0.3">
      <c r="A1" s="17"/>
      <c r="B1" s="18" t="s">
        <v>122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36" customHeight="1" thickBot="1" x14ac:dyDescent="0.3">
      <c r="A2" s="94" t="s">
        <v>55</v>
      </c>
      <c r="B2" s="96" t="s">
        <v>76</v>
      </c>
      <c r="C2" s="96" t="s">
        <v>0</v>
      </c>
      <c r="D2" s="108" t="s">
        <v>1</v>
      </c>
      <c r="E2" s="109"/>
      <c r="F2" s="110"/>
      <c r="G2" s="96" t="s">
        <v>2</v>
      </c>
      <c r="H2" s="105" t="s">
        <v>3</v>
      </c>
      <c r="I2" s="106"/>
      <c r="J2" s="106"/>
      <c r="K2" s="106"/>
      <c r="L2" s="107"/>
      <c r="M2" s="99" t="s">
        <v>74</v>
      </c>
      <c r="N2" s="99" t="s">
        <v>75</v>
      </c>
      <c r="O2" s="96" t="s">
        <v>4</v>
      </c>
    </row>
    <row r="3" spans="1:16" s="1" customFormat="1" ht="73.5" customHeight="1" x14ac:dyDescent="0.25">
      <c r="A3" s="95"/>
      <c r="B3" s="97"/>
      <c r="C3" s="97"/>
      <c r="D3" s="111"/>
      <c r="E3" s="112"/>
      <c r="F3" s="113"/>
      <c r="G3" s="97"/>
      <c r="H3" s="96" t="s">
        <v>6</v>
      </c>
      <c r="I3" s="103" t="s">
        <v>68</v>
      </c>
      <c r="J3" s="104"/>
      <c r="K3" s="103" t="s">
        <v>71</v>
      </c>
      <c r="L3" s="104"/>
      <c r="M3" s="100"/>
      <c r="N3" s="100"/>
      <c r="O3" s="102"/>
      <c r="P3" s="19"/>
    </row>
    <row r="4" spans="1:16" s="23" customFormat="1" ht="137.25" customHeight="1" thickBot="1" x14ac:dyDescent="0.3">
      <c r="A4" s="95"/>
      <c r="B4" s="98"/>
      <c r="C4" s="98"/>
      <c r="D4" s="24" t="s">
        <v>5</v>
      </c>
      <c r="E4" s="25" t="s">
        <v>66</v>
      </c>
      <c r="F4" s="26" t="s">
        <v>67</v>
      </c>
      <c r="G4" s="98"/>
      <c r="H4" s="98"/>
      <c r="I4" s="24" t="s">
        <v>69</v>
      </c>
      <c r="J4" s="27" t="s">
        <v>70</v>
      </c>
      <c r="K4" s="24" t="s">
        <v>72</v>
      </c>
      <c r="L4" s="26" t="s">
        <v>73</v>
      </c>
      <c r="M4" s="101"/>
      <c r="N4" s="101"/>
      <c r="O4" s="28"/>
      <c r="P4" s="22"/>
    </row>
    <row r="5" spans="1:16" ht="18" customHeight="1" x14ac:dyDescent="0.3">
      <c r="A5" s="29">
        <v>1</v>
      </c>
      <c r="B5" s="89" t="s">
        <v>8</v>
      </c>
      <c r="C5" s="12">
        <f>Постатейно!B86</f>
        <v>24</v>
      </c>
      <c r="D5" s="12">
        <f>Постатейно!C86</f>
        <v>143</v>
      </c>
      <c r="E5" s="12">
        <f>Постатейно!D86</f>
        <v>33</v>
      </c>
      <c r="F5" s="12">
        <f>Постатейно!E86</f>
        <v>110</v>
      </c>
      <c r="G5" s="12">
        <f>Постатейно!F86</f>
        <v>143</v>
      </c>
      <c r="H5" s="12">
        <f>Постатейно!G86</f>
        <v>143</v>
      </c>
      <c r="I5" s="12">
        <f>Постатейно!H86</f>
        <v>0</v>
      </c>
      <c r="J5" s="12">
        <f>Постатейно!I86</f>
        <v>86</v>
      </c>
      <c r="K5" s="12">
        <f>Постатейно!J86</f>
        <v>1</v>
      </c>
      <c r="L5" s="12">
        <f>Постатейно!K86</f>
        <v>56</v>
      </c>
      <c r="M5" s="12">
        <f>Постатейно!L86</f>
        <v>0</v>
      </c>
      <c r="N5" s="12">
        <f>Постатейно!M86</f>
        <v>0</v>
      </c>
      <c r="O5" s="12">
        <f>Постатейно!N86</f>
        <v>115500</v>
      </c>
      <c r="P5" s="14"/>
    </row>
    <row r="6" spans="1:16" ht="18" customHeight="1" x14ac:dyDescent="0.3">
      <c r="A6" s="29">
        <v>2</v>
      </c>
      <c r="B6" s="68" t="s">
        <v>9</v>
      </c>
      <c r="C6" s="4">
        <f>Постатейно!B129</f>
        <v>22</v>
      </c>
      <c r="D6" s="4">
        <f>Постатейно!C129</f>
        <v>320</v>
      </c>
      <c r="E6" s="4">
        <f>Постатейно!D129</f>
        <v>37</v>
      </c>
      <c r="F6" s="4">
        <f>Постатейно!E129</f>
        <v>283</v>
      </c>
      <c r="G6" s="4">
        <f>Постатейно!F129</f>
        <v>320</v>
      </c>
      <c r="H6" s="4">
        <f>Постатейно!G129</f>
        <v>320</v>
      </c>
      <c r="I6" s="4">
        <f>Постатейно!H129</f>
        <v>7</v>
      </c>
      <c r="J6" s="4">
        <f>Постатейно!I129</f>
        <v>274</v>
      </c>
      <c r="K6" s="4">
        <f>Постатейно!J129</f>
        <v>0</v>
      </c>
      <c r="L6" s="4">
        <f>Постатейно!K129</f>
        <v>39</v>
      </c>
      <c r="M6" s="4">
        <f>Постатейно!L129</f>
        <v>3</v>
      </c>
      <c r="N6" s="4">
        <f>Постатейно!M129</f>
        <v>0</v>
      </c>
      <c r="O6" s="4">
        <f>Постатейно!N129</f>
        <v>801500</v>
      </c>
      <c r="P6" s="14"/>
    </row>
    <row r="7" spans="1:16" ht="18" customHeight="1" x14ac:dyDescent="0.3">
      <c r="A7" s="29">
        <v>3</v>
      </c>
      <c r="B7" s="68" t="s">
        <v>10</v>
      </c>
      <c r="C7" s="4">
        <f>Постатейно!B171</f>
        <v>31</v>
      </c>
      <c r="D7" s="4">
        <f>Постатейно!C171</f>
        <v>291</v>
      </c>
      <c r="E7" s="4">
        <f>Постатейно!D171</f>
        <v>274</v>
      </c>
      <c r="F7" s="4">
        <f>Постатейно!E171</f>
        <v>17</v>
      </c>
      <c r="G7" s="4">
        <f>Постатейно!F171</f>
        <v>291</v>
      </c>
      <c r="H7" s="4">
        <f>Постатейно!G171</f>
        <v>291</v>
      </c>
      <c r="I7" s="4">
        <f>Постатейно!H171</f>
        <v>3</v>
      </c>
      <c r="J7" s="4">
        <f>Постатейно!I171</f>
        <v>285</v>
      </c>
      <c r="K7" s="4">
        <f>Постатейно!J171</f>
        <v>0</v>
      </c>
      <c r="L7" s="4">
        <f>Постатейно!K171</f>
        <v>3</v>
      </c>
      <c r="M7" s="4">
        <f>Постатейно!L171</f>
        <v>1</v>
      </c>
      <c r="N7" s="4">
        <f>Постатейно!M171</f>
        <v>0</v>
      </c>
      <c r="O7" s="4">
        <f>Постатейно!N171</f>
        <v>874500</v>
      </c>
      <c r="P7" s="14"/>
    </row>
    <row r="8" spans="1:16" ht="18" customHeight="1" x14ac:dyDescent="0.3">
      <c r="A8" s="29">
        <v>4</v>
      </c>
      <c r="B8" s="68" t="s">
        <v>11</v>
      </c>
      <c r="C8" s="4">
        <f>Постатейно!B213</f>
        <v>25</v>
      </c>
      <c r="D8" s="4">
        <f>Постатейно!C213</f>
        <v>1016</v>
      </c>
      <c r="E8" s="4">
        <f>Постатейно!D213</f>
        <v>41</v>
      </c>
      <c r="F8" s="4">
        <f>Постатейно!E213</f>
        <v>975</v>
      </c>
      <c r="G8" s="4">
        <f>Постатейно!F213</f>
        <v>1016</v>
      </c>
      <c r="H8" s="4">
        <f>Постатейно!G213</f>
        <v>735</v>
      </c>
      <c r="I8" s="4">
        <f>Постатейно!H213</f>
        <v>79</v>
      </c>
      <c r="J8" s="4">
        <f>Постатейно!I213</f>
        <v>490</v>
      </c>
      <c r="K8" s="4">
        <f>Постатейно!J213</f>
        <v>0</v>
      </c>
      <c r="L8" s="4">
        <f>Постатейно!K213</f>
        <v>166</v>
      </c>
      <c r="M8" s="4">
        <f>Постатейно!L213</f>
        <v>0</v>
      </c>
      <c r="N8" s="4">
        <f>Постатейно!M213</f>
        <v>0</v>
      </c>
      <c r="O8" s="4">
        <f>Постатейно!N213</f>
        <v>1324500</v>
      </c>
      <c r="P8" s="14"/>
    </row>
    <row r="9" spans="1:16" ht="18" customHeight="1" x14ac:dyDescent="0.3">
      <c r="A9" s="29">
        <v>5</v>
      </c>
      <c r="B9" s="68" t="s">
        <v>12</v>
      </c>
      <c r="C9" s="45">
        <f>Постатейно!B255</f>
        <v>27</v>
      </c>
      <c r="D9" s="45">
        <f>Постатейно!C255</f>
        <v>248</v>
      </c>
      <c r="E9" s="45">
        <f>Постатейно!D255</f>
        <v>98</v>
      </c>
      <c r="F9" s="45">
        <f>Постатейно!E255</f>
        <v>150</v>
      </c>
      <c r="G9" s="45">
        <f>Постатейно!F255</f>
        <v>248</v>
      </c>
      <c r="H9" s="45">
        <f>Постатейно!G255</f>
        <v>247</v>
      </c>
      <c r="I9" s="45">
        <f>Постатейно!H255</f>
        <v>7</v>
      </c>
      <c r="J9" s="45">
        <f>Постатейно!I255</f>
        <v>215</v>
      </c>
      <c r="K9" s="45">
        <f>Постатейно!J255</f>
        <v>3</v>
      </c>
      <c r="L9" s="45">
        <f>Постатейно!K255</f>
        <v>22</v>
      </c>
      <c r="M9" s="45">
        <f>Постатейно!L255</f>
        <v>0</v>
      </c>
      <c r="N9" s="45">
        <f>Постатейно!M255</f>
        <v>0</v>
      </c>
      <c r="O9" s="45">
        <f>Постатейно!N255</f>
        <v>455500</v>
      </c>
      <c r="P9" s="14"/>
    </row>
    <row r="10" spans="1:16" ht="18" customHeight="1" x14ac:dyDescent="0.3">
      <c r="A10" s="29">
        <v>6</v>
      </c>
      <c r="B10" s="68" t="s">
        <v>13</v>
      </c>
      <c r="C10" s="4">
        <f>Постатейно!B297</f>
        <v>25</v>
      </c>
      <c r="D10" s="4">
        <f>Постатейно!C297</f>
        <v>899</v>
      </c>
      <c r="E10" s="4">
        <f>Постатейно!D297</f>
        <v>142</v>
      </c>
      <c r="F10" s="4">
        <f>Постатейно!E297</f>
        <v>757</v>
      </c>
      <c r="G10" s="4">
        <f>Постатейно!F297</f>
        <v>899</v>
      </c>
      <c r="H10" s="4">
        <f>Постатейно!G297</f>
        <v>899</v>
      </c>
      <c r="I10" s="4">
        <f>Постатейно!H297</f>
        <v>187</v>
      </c>
      <c r="J10" s="4">
        <f>Постатейно!I297</f>
        <v>561</v>
      </c>
      <c r="K10" s="4">
        <f>Постатейно!J297</f>
        <v>0</v>
      </c>
      <c r="L10" s="4">
        <f>Постатейно!K297</f>
        <v>151</v>
      </c>
      <c r="M10" s="4">
        <f>Постатейно!L297</f>
        <v>4</v>
      </c>
      <c r="N10" s="4">
        <f>Постатейно!M297</f>
        <v>0</v>
      </c>
      <c r="O10" s="4">
        <f>Постатейно!N297</f>
        <v>1564000</v>
      </c>
      <c r="P10" s="14"/>
    </row>
    <row r="11" spans="1:16" ht="18" customHeight="1" x14ac:dyDescent="0.3">
      <c r="A11" s="29">
        <v>7</v>
      </c>
      <c r="B11" s="68" t="s">
        <v>14</v>
      </c>
      <c r="C11" s="45">
        <f>Постатейно!B339</f>
        <v>26</v>
      </c>
      <c r="D11" s="45">
        <f>Постатейно!C339</f>
        <v>295</v>
      </c>
      <c r="E11" s="45">
        <f>Постатейно!D339</f>
        <v>274</v>
      </c>
      <c r="F11" s="45">
        <f>Постатейно!E339</f>
        <v>21</v>
      </c>
      <c r="G11" s="45">
        <f>Постатейно!F339</f>
        <v>295</v>
      </c>
      <c r="H11" s="45">
        <f>Постатейно!G339</f>
        <v>295</v>
      </c>
      <c r="I11" s="45">
        <f>Постатейно!H339</f>
        <v>0</v>
      </c>
      <c r="J11" s="45">
        <f>Постатейно!I339</f>
        <v>262</v>
      </c>
      <c r="K11" s="45">
        <f>Постатейно!J339</f>
        <v>15</v>
      </c>
      <c r="L11" s="45">
        <f>Постатейно!K339</f>
        <v>33</v>
      </c>
      <c r="M11" s="45">
        <f>Постатейно!L339</f>
        <v>0</v>
      </c>
      <c r="N11" s="45">
        <f>Постатейно!M339</f>
        <v>0</v>
      </c>
      <c r="O11" s="45">
        <f>Постатейно!N339</f>
        <v>609600</v>
      </c>
      <c r="P11" s="14"/>
    </row>
    <row r="12" spans="1:16" ht="18" customHeight="1" x14ac:dyDescent="0.25">
      <c r="A12" s="29">
        <v>8</v>
      </c>
      <c r="B12" s="68" t="s">
        <v>15</v>
      </c>
      <c r="C12" s="41">
        <f>Постатейно!B381</f>
        <v>28</v>
      </c>
      <c r="D12" s="41">
        <f>Постатейно!C381</f>
        <v>281</v>
      </c>
      <c r="E12" s="41">
        <f>Постатейно!D381</f>
        <v>268</v>
      </c>
      <c r="F12" s="41">
        <f>Постатейно!E381</f>
        <v>13</v>
      </c>
      <c r="G12" s="41">
        <f>Постатейно!F381</f>
        <v>273</v>
      </c>
      <c r="H12" s="41">
        <f>Постатейно!G381</f>
        <v>269</v>
      </c>
      <c r="I12" s="41">
        <f>Постатейно!H381</f>
        <v>0</v>
      </c>
      <c r="J12" s="41">
        <f>Постатейно!I381</f>
        <v>261</v>
      </c>
      <c r="K12" s="41">
        <f>Постатейно!J381</f>
        <v>0</v>
      </c>
      <c r="L12" s="41">
        <f>Постатейно!K381</f>
        <v>16</v>
      </c>
      <c r="M12" s="41">
        <f>Постатейно!L381</f>
        <v>0</v>
      </c>
      <c r="N12" s="41">
        <f>Постатейно!M381</f>
        <v>0</v>
      </c>
      <c r="O12" s="41">
        <f>Постатейно!N381</f>
        <v>430500</v>
      </c>
      <c r="P12" s="14"/>
    </row>
    <row r="13" spans="1:16" ht="18" customHeight="1" x14ac:dyDescent="0.3">
      <c r="A13" s="29">
        <v>9</v>
      </c>
      <c r="B13" s="68" t="s">
        <v>16</v>
      </c>
      <c r="C13" s="4">
        <f>Постатейно!B423</f>
        <v>30</v>
      </c>
      <c r="D13" s="4">
        <f>Постатейно!C423</f>
        <v>144</v>
      </c>
      <c r="E13" s="4">
        <f>Постатейно!D423</f>
        <v>0</v>
      </c>
      <c r="F13" s="4">
        <f>Постатейно!E423</f>
        <v>144</v>
      </c>
      <c r="G13" s="4">
        <f>Постатейно!F423</f>
        <v>144</v>
      </c>
      <c r="H13" s="4">
        <f>Постатейно!G423</f>
        <v>131</v>
      </c>
      <c r="I13" s="4">
        <f>Постатейно!H423</f>
        <v>9</v>
      </c>
      <c r="J13" s="4">
        <f>Постатейно!I423</f>
        <v>114</v>
      </c>
      <c r="K13" s="4">
        <f>Постатейно!J423</f>
        <v>0</v>
      </c>
      <c r="L13" s="4">
        <f>Постатейно!K423</f>
        <v>5</v>
      </c>
      <c r="M13" s="4">
        <f>Постатейно!L423</f>
        <v>3</v>
      </c>
      <c r="N13" s="4">
        <f>Постатейно!M423</f>
        <v>0</v>
      </c>
      <c r="O13" s="4">
        <f>Постатейно!N423</f>
        <v>177500</v>
      </c>
      <c r="P13" s="14"/>
    </row>
    <row r="14" spans="1:16" ht="18" customHeight="1" x14ac:dyDescent="0.25">
      <c r="A14" s="29">
        <v>10</v>
      </c>
      <c r="B14" s="68" t="s">
        <v>7</v>
      </c>
      <c r="C14" s="34">
        <f>Постатейно!B465</f>
        <v>24</v>
      </c>
      <c r="D14" s="34">
        <f>Постатейно!C465</f>
        <v>214</v>
      </c>
      <c r="E14" s="34">
        <f>Постатейно!D465</f>
        <v>206</v>
      </c>
      <c r="F14" s="34">
        <f>Постатейно!E465</f>
        <v>8</v>
      </c>
      <c r="G14" s="34">
        <f>Постатейно!F465</f>
        <v>214</v>
      </c>
      <c r="H14" s="34">
        <f>Постатейно!G465</f>
        <v>214</v>
      </c>
      <c r="I14" s="34">
        <f>Постатейно!H465</f>
        <v>37</v>
      </c>
      <c r="J14" s="34">
        <f>Постатейно!I465</f>
        <v>177</v>
      </c>
      <c r="K14" s="34">
        <f>Постатейно!J465</f>
        <v>0</v>
      </c>
      <c r="L14" s="34">
        <f>Постатейно!K465</f>
        <v>0</v>
      </c>
      <c r="M14" s="34">
        <f>Постатейно!L465</f>
        <v>0</v>
      </c>
      <c r="N14" s="34">
        <f>Постатейно!M465</f>
        <v>0</v>
      </c>
      <c r="O14" s="34">
        <f>Постатейно!N465</f>
        <v>163000</v>
      </c>
      <c r="P14" s="14"/>
    </row>
    <row r="15" spans="1:16" ht="18" customHeight="1" x14ac:dyDescent="0.25">
      <c r="A15" s="29">
        <v>11</v>
      </c>
      <c r="B15" s="68" t="s">
        <v>17</v>
      </c>
      <c r="C15" s="41">
        <f>Постатейно!B507</f>
        <v>17</v>
      </c>
      <c r="D15" s="41">
        <f>Постатейно!C507</f>
        <v>360</v>
      </c>
      <c r="E15" s="41">
        <f>Постатейно!D507</f>
        <v>0</v>
      </c>
      <c r="F15" s="41">
        <f>Постатейно!E507</f>
        <v>360</v>
      </c>
      <c r="G15" s="41">
        <f>Постатейно!F507</f>
        <v>360</v>
      </c>
      <c r="H15" s="41">
        <f>Постатейно!G507</f>
        <v>251</v>
      </c>
      <c r="I15" s="41">
        <f>Постатейно!H507</f>
        <v>37</v>
      </c>
      <c r="J15" s="41">
        <f>Постатейно!I507</f>
        <v>167</v>
      </c>
      <c r="K15" s="41">
        <f>Постатейно!J507</f>
        <v>0</v>
      </c>
      <c r="L15" s="41">
        <f>Постатейно!K507</f>
        <v>47</v>
      </c>
      <c r="M15" s="41">
        <f>Постатейно!L507</f>
        <v>0</v>
      </c>
      <c r="N15" s="41">
        <f>Постатейно!M507</f>
        <v>110</v>
      </c>
      <c r="O15" s="41">
        <f>Постатейно!N507</f>
        <v>722500</v>
      </c>
      <c r="P15" s="14"/>
    </row>
    <row r="16" spans="1:16" ht="18" customHeight="1" x14ac:dyDescent="0.25">
      <c r="A16" s="29">
        <v>12</v>
      </c>
      <c r="B16" s="68" t="s">
        <v>18</v>
      </c>
      <c r="C16" s="41">
        <f>Постатейно!B549</f>
        <v>30</v>
      </c>
      <c r="D16" s="41">
        <f>Постатейно!C549</f>
        <v>142</v>
      </c>
      <c r="E16" s="41">
        <f>Постатейно!D549</f>
        <v>55</v>
      </c>
      <c r="F16" s="41">
        <f>Постатейно!E549</f>
        <v>87</v>
      </c>
      <c r="G16" s="41">
        <f>Постатейно!F549</f>
        <v>137</v>
      </c>
      <c r="H16" s="41">
        <f>Постатейно!G549</f>
        <v>137</v>
      </c>
      <c r="I16" s="41">
        <f>Постатейно!H549</f>
        <v>3</v>
      </c>
      <c r="J16" s="41">
        <f>Постатейно!I549</f>
        <v>114</v>
      </c>
      <c r="K16" s="41">
        <f>Постатейно!J549</f>
        <v>16</v>
      </c>
      <c r="L16" s="41">
        <f>Постатейно!K549</f>
        <v>4</v>
      </c>
      <c r="M16" s="41">
        <f>Постатейно!L549</f>
        <v>0</v>
      </c>
      <c r="N16" s="41">
        <f>Постатейно!M549</f>
        <v>0</v>
      </c>
      <c r="O16" s="41">
        <f>Постатейно!N549</f>
        <v>163000</v>
      </c>
      <c r="P16" s="14"/>
    </row>
    <row r="17" spans="1:19" ht="18" customHeight="1" x14ac:dyDescent="0.3">
      <c r="A17" s="29">
        <v>13</v>
      </c>
      <c r="B17" s="68" t="s">
        <v>19</v>
      </c>
      <c r="C17" s="4">
        <f>Постатейно!B591</f>
        <v>27</v>
      </c>
      <c r="D17" s="4">
        <f>Постатейно!C591</f>
        <v>109</v>
      </c>
      <c r="E17" s="4">
        <f>Постатейно!D591</f>
        <v>97</v>
      </c>
      <c r="F17" s="4">
        <f>Постатейно!E591</f>
        <v>12</v>
      </c>
      <c r="G17" s="4">
        <f>Постатейно!F591</f>
        <v>106</v>
      </c>
      <c r="H17" s="4">
        <f>Постатейно!G591</f>
        <v>109</v>
      </c>
      <c r="I17" s="4">
        <f>Постатейно!H591</f>
        <v>13</v>
      </c>
      <c r="J17" s="4">
        <f>Постатейно!I591</f>
        <v>90</v>
      </c>
      <c r="K17" s="4">
        <f>Постатейно!J591</f>
        <v>3</v>
      </c>
      <c r="L17" s="4">
        <f>Постатейно!K591</f>
        <v>3</v>
      </c>
      <c r="M17" s="4">
        <f>Постатейно!L591</f>
        <v>0</v>
      </c>
      <c r="N17" s="4">
        <f>Постатейно!M591</f>
        <v>0</v>
      </c>
      <c r="O17" s="4">
        <f>Постатейно!N591</f>
        <v>121500</v>
      </c>
      <c r="P17" s="14"/>
    </row>
    <row r="18" spans="1:19" ht="18" customHeight="1" x14ac:dyDescent="0.25">
      <c r="A18" s="29">
        <v>14</v>
      </c>
      <c r="B18" s="68" t="s">
        <v>20</v>
      </c>
      <c r="C18" s="46">
        <f>Постатейно!B633</f>
        <v>24</v>
      </c>
      <c r="D18" s="46">
        <f>Постатейно!C633</f>
        <v>138</v>
      </c>
      <c r="E18" s="46">
        <f>Постатейно!D633</f>
        <v>83</v>
      </c>
      <c r="F18" s="46">
        <f>Постатейно!E633</f>
        <v>55</v>
      </c>
      <c r="G18" s="46">
        <f>Постатейно!F633</f>
        <v>127</v>
      </c>
      <c r="H18" s="46">
        <f>Постатейно!G633</f>
        <v>117</v>
      </c>
      <c r="I18" s="46">
        <f>Постатейно!H633</f>
        <v>14</v>
      </c>
      <c r="J18" s="46">
        <f>Постатейно!I633</f>
        <v>35</v>
      </c>
      <c r="K18" s="46">
        <f>Постатейно!J633</f>
        <v>6</v>
      </c>
      <c r="L18" s="46">
        <f>Постатейно!K633</f>
        <v>62</v>
      </c>
      <c r="M18" s="46">
        <f>Постатейно!L633</f>
        <v>0</v>
      </c>
      <c r="N18" s="46">
        <f>Постатейно!M633</f>
        <v>0</v>
      </c>
      <c r="O18" s="46">
        <f>Постатейно!N633</f>
        <v>47000</v>
      </c>
      <c r="P18" s="14"/>
    </row>
    <row r="19" spans="1:19" ht="18" customHeight="1" x14ac:dyDescent="0.3">
      <c r="A19" s="29">
        <v>15</v>
      </c>
      <c r="B19" s="68" t="s">
        <v>21</v>
      </c>
      <c r="C19" s="4">
        <f>Постатейно!B675</f>
        <v>30</v>
      </c>
      <c r="D19" s="4">
        <f>Постатейно!C675</f>
        <v>252</v>
      </c>
      <c r="E19" s="4">
        <f>Постатейно!D675</f>
        <v>201</v>
      </c>
      <c r="F19" s="4">
        <f>Постатейно!E675</f>
        <v>51</v>
      </c>
      <c r="G19" s="4">
        <f>Постатейно!F675</f>
        <v>251</v>
      </c>
      <c r="H19" s="4">
        <f>Постатейно!G675</f>
        <v>251</v>
      </c>
      <c r="I19" s="4">
        <f>Постатейно!H675</f>
        <v>6</v>
      </c>
      <c r="J19" s="4">
        <f>Постатейно!I675</f>
        <v>231</v>
      </c>
      <c r="K19" s="4">
        <f>Постатейно!J675</f>
        <v>0</v>
      </c>
      <c r="L19" s="4">
        <f>Постатейно!K675</f>
        <v>14</v>
      </c>
      <c r="M19" s="4">
        <f>Постатейно!L675</f>
        <v>0</v>
      </c>
      <c r="N19" s="4">
        <f>Постатейно!M675</f>
        <v>0</v>
      </c>
      <c r="O19" s="4">
        <f>Постатейно!N675</f>
        <v>301900</v>
      </c>
      <c r="P19" s="14"/>
    </row>
    <row r="20" spans="1:19" ht="18" customHeight="1" x14ac:dyDescent="0.3">
      <c r="A20" s="29">
        <v>16</v>
      </c>
      <c r="B20" s="68" t="s">
        <v>22</v>
      </c>
      <c r="C20" s="4">
        <f>Постатейно!B717</f>
        <v>21</v>
      </c>
      <c r="D20" s="4">
        <f>Постатейно!C717</f>
        <v>228</v>
      </c>
      <c r="E20" s="4">
        <f>Постатейно!D717</f>
        <v>228</v>
      </c>
      <c r="F20" s="4">
        <f>Постатейно!E717</f>
        <v>0</v>
      </c>
      <c r="G20" s="4">
        <f>Постатейно!F717</f>
        <v>228</v>
      </c>
      <c r="H20" s="4">
        <f>Постатейно!G717</f>
        <v>228</v>
      </c>
      <c r="I20" s="4">
        <f>Постатейно!H717</f>
        <v>1</v>
      </c>
      <c r="J20" s="4">
        <f>Постатейно!I717</f>
        <v>227</v>
      </c>
      <c r="K20" s="4">
        <f>Постатейно!J717</f>
        <v>0</v>
      </c>
      <c r="L20" s="4">
        <f>Постатейно!K717</f>
        <v>3</v>
      </c>
      <c r="M20" s="4">
        <f>Постатейно!L717</f>
        <v>0</v>
      </c>
      <c r="N20" s="4">
        <f>Постатейно!M717</f>
        <v>0</v>
      </c>
      <c r="O20" s="4">
        <f>Постатейно!N717</f>
        <v>642000</v>
      </c>
      <c r="P20" s="14"/>
    </row>
    <row r="21" spans="1:19" ht="18" customHeight="1" x14ac:dyDescent="0.3">
      <c r="A21" s="29">
        <v>17</v>
      </c>
      <c r="B21" s="68" t="s">
        <v>23</v>
      </c>
      <c r="C21" s="4">
        <f>Постатейно!B759</f>
        <v>24</v>
      </c>
      <c r="D21" s="4">
        <f>Постатейно!C759</f>
        <v>771</v>
      </c>
      <c r="E21" s="4">
        <f>Постатейно!D759</f>
        <v>760</v>
      </c>
      <c r="F21" s="4">
        <f>Постатейно!E759</f>
        <v>10</v>
      </c>
      <c r="G21" s="4">
        <f>Постатейно!F759</f>
        <v>771</v>
      </c>
      <c r="H21" s="4">
        <f>Постатейно!G759</f>
        <v>771</v>
      </c>
      <c r="I21" s="4">
        <f>Постатейно!H759</f>
        <v>4</v>
      </c>
      <c r="J21" s="4">
        <f>Постатейно!I759</f>
        <v>619</v>
      </c>
      <c r="K21" s="4">
        <f>Постатейно!J759</f>
        <v>84</v>
      </c>
      <c r="L21" s="4">
        <f>Постатейно!K759</f>
        <v>60</v>
      </c>
      <c r="M21" s="4">
        <f>Постатейно!L759</f>
        <v>4</v>
      </c>
      <c r="N21" s="4">
        <f>Постатейно!M759</f>
        <v>0</v>
      </c>
      <c r="O21" s="4">
        <f>Постатейно!N759</f>
        <v>1518000</v>
      </c>
      <c r="P21" s="14"/>
    </row>
    <row r="22" spans="1:19" ht="18" customHeight="1" thickBot="1" x14ac:dyDescent="0.35">
      <c r="A22" s="29">
        <v>18</v>
      </c>
      <c r="B22" s="68" t="s">
        <v>24</v>
      </c>
      <c r="C22" s="11">
        <f>Постатейно!B801</f>
        <v>22</v>
      </c>
      <c r="D22" s="11">
        <f>Постатейно!C801</f>
        <v>346</v>
      </c>
      <c r="E22" s="11">
        <f>Постатейно!D801</f>
        <v>227</v>
      </c>
      <c r="F22" s="11">
        <f>Постатейно!E801</f>
        <v>119</v>
      </c>
      <c r="G22" s="11">
        <f>Постатейно!F801</f>
        <v>346</v>
      </c>
      <c r="H22" s="11">
        <f>Постатейно!G801</f>
        <v>346</v>
      </c>
      <c r="I22" s="11">
        <f>Постатейно!H801</f>
        <v>89</v>
      </c>
      <c r="J22" s="11">
        <f>Постатейно!I801</f>
        <v>231</v>
      </c>
      <c r="K22" s="11">
        <f>Постатейно!J801</f>
        <v>0</v>
      </c>
      <c r="L22" s="11">
        <f>Постатейно!K801</f>
        <v>26</v>
      </c>
      <c r="M22" s="11">
        <f>Постатейно!L801</f>
        <v>0</v>
      </c>
      <c r="N22" s="11">
        <f>Постатейно!M801</f>
        <v>0</v>
      </c>
      <c r="O22" s="11">
        <f>Постатейно!N801</f>
        <v>444500</v>
      </c>
      <c r="P22" s="14"/>
    </row>
    <row r="23" spans="1:19" ht="23.25" customHeight="1" thickBot="1" x14ac:dyDescent="0.3">
      <c r="A23" s="20"/>
      <c r="B23" s="67" t="s">
        <v>32</v>
      </c>
      <c r="C23" s="47">
        <f>C5+C6+C7+C8+C9+C10+C11+C12+C13+C14+C15+C16+C17+C18+C19+C20+C21+C22</f>
        <v>457</v>
      </c>
      <c r="D23" s="47">
        <f>SUM(D5:D22)</f>
        <v>6197</v>
      </c>
      <c r="E23" s="47">
        <f t="shared" ref="E23:O23" si="0">SUM(E5:E22)</f>
        <v>3024</v>
      </c>
      <c r="F23" s="47">
        <f t="shared" si="0"/>
        <v>3172</v>
      </c>
      <c r="G23" s="47">
        <f t="shared" si="0"/>
        <v>6169</v>
      </c>
      <c r="H23" s="47">
        <f t="shared" si="0"/>
        <v>5754</v>
      </c>
      <c r="I23" s="47">
        <f t="shared" si="0"/>
        <v>496</v>
      </c>
      <c r="J23" s="47">
        <f t="shared" si="0"/>
        <v>4439</v>
      </c>
      <c r="K23" s="47">
        <f t="shared" si="0"/>
        <v>128</v>
      </c>
      <c r="L23" s="47">
        <f t="shared" si="0"/>
        <v>710</v>
      </c>
      <c r="M23" s="47">
        <f t="shared" si="0"/>
        <v>15</v>
      </c>
      <c r="N23" s="47">
        <f t="shared" si="0"/>
        <v>110</v>
      </c>
      <c r="O23" s="47">
        <f t="shared" si="0"/>
        <v>10476500</v>
      </c>
      <c r="P23" s="14"/>
    </row>
    <row r="24" spans="1:19" x14ac:dyDescent="0.25">
      <c r="A24" s="20"/>
      <c r="B24" s="31"/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9" x14ac:dyDescent="0.25">
      <c r="A25" s="20"/>
      <c r="B25" s="2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x14ac:dyDescent="0.25">
      <c r="A26" s="2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9" x14ac:dyDescent="0.25">
      <c r="A27" s="2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9" ht="15.75" x14ac:dyDescent="0.3">
      <c r="A28" s="2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/>
      <c r="P28" s="3"/>
      <c r="Q28" s="3"/>
      <c r="R28" s="3"/>
      <c r="S28" s="3"/>
    </row>
    <row r="29" spans="1:19" ht="15.75" x14ac:dyDescent="0.3">
      <c r="A29" s="2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/>
      <c r="P29" s="3"/>
      <c r="Q29" s="3"/>
      <c r="R29" s="3"/>
      <c r="S29" s="3"/>
    </row>
    <row r="30" spans="1:19" ht="15.75" x14ac:dyDescent="0.3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3"/>
      <c r="Q30" s="3"/>
      <c r="R30" s="3"/>
      <c r="S30" s="3"/>
    </row>
    <row r="31" spans="1:19" ht="15.75" x14ac:dyDescent="0.3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3"/>
      <c r="Q31" s="3"/>
      <c r="R31" s="3"/>
      <c r="S31" s="3"/>
    </row>
    <row r="32" spans="1:19" ht="15.75" x14ac:dyDescent="0.3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3"/>
      <c r="Q32" s="3"/>
      <c r="R32" s="3"/>
      <c r="S32" s="3"/>
    </row>
    <row r="33" spans="1:19" ht="15.75" x14ac:dyDescent="0.3">
      <c r="A33" s="2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3"/>
      <c r="Q33" s="3"/>
      <c r="R33" s="3"/>
      <c r="S33" s="3"/>
    </row>
    <row r="34" spans="1:19" ht="15.75" x14ac:dyDescent="0.3">
      <c r="O34" s="6"/>
      <c r="P34" s="3"/>
      <c r="Q34" s="3"/>
      <c r="R34" s="3"/>
      <c r="S34" s="3"/>
    </row>
    <row r="35" spans="1:19" ht="15.75" x14ac:dyDescent="0.3">
      <c r="O35" s="6"/>
      <c r="P35" s="3"/>
      <c r="Q35" s="3"/>
      <c r="R35" s="3"/>
      <c r="S35" s="3"/>
    </row>
    <row r="36" spans="1:19" ht="15.75" x14ac:dyDescent="0.3">
      <c r="O36" s="6"/>
      <c r="P36" s="3"/>
      <c r="Q36" s="3"/>
      <c r="R36" s="3"/>
      <c r="S36" s="3"/>
    </row>
    <row r="37" spans="1:19" ht="15.75" x14ac:dyDescent="0.3">
      <c r="O37" s="6"/>
      <c r="P37" s="3"/>
      <c r="Q37" s="3"/>
      <c r="R37" s="3"/>
      <c r="S37" s="3"/>
    </row>
    <row r="38" spans="1:19" ht="15.75" x14ac:dyDescent="0.3">
      <c r="O38" s="6"/>
      <c r="P38" s="3"/>
      <c r="Q38" s="3"/>
      <c r="R38" s="3"/>
      <c r="S38" s="3"/>
    </row>
    <row r="39" spans="1:19" ht="15.75" x14ac:dyDescent="0.3">
      <c r="O39" s="6"/>
      <c r="P39" s="3"/>
      <c r="Q39" s="3"/>
      <c r="R39" s="3"/>
      <c r="S39" s="3"/>
    </row>
    <row r="40" spans="1:19" ht="15.75" x14ac:dyDescent="0.3">
      <c r="O40" s="6"/>
      <c r="P40" s="3"/>
      <c r="Q40" s="3"/>
      <c r="R40" s="3"/>
      <c r="S40" s="3"/>
    </row>
    <row r="41" spans="1:19" ht="15.75" x14ac:dyDescent="0.3">
      <c r="O41" s="6"/>
      <c r="P41" s="3"/>
      <c r="Q41" s="3"/>
      <c r="R41" s="3"/>
      <c r="S41" s="3"/>
    </row>
    <row r="42" spans="1:19" ht="15.75" x14ac:dyDescent="0.3">
      <c r="O42" s="6"/>
      <c r="P42" s="3"/>
      <c r="Q42" s="3"/>
      <c r="R42" s="3"/>
      <c r="S42" s="3"/>
    </row>
    <row r="43" spans="1:19" ht="15.75" x14ac:dyDescent="0.3">
      <c r="O43" s="6"/>
      <c r="P43" s="3"/>
      <c r="Q43" s="3"/>
      <c r="R43" s="3"/>
      <c r="S43" s="3"/>
    </row>
    <row r="44" spans="1:19" ht="15.75" x14ac:dyDescent="0.3">
      <c r="O44" s="6"/>
      <c r="P44" s="3"/>
      <c r="Q44" s="3"/>
      <c r="R44" s="3"/>
      <c r="S44" s="3"/>
    </row>
    <row r="45" spans="1:19" ht="15.75" x14ac:dyDescent="0.3">
      <c r="O45" s="6"/>
      <c r="P45" s="3"/>
      <c r="Q45" s="3"/>
      <c r="R45" s="3"/>
      <c r="S45" s="3"/>
    </row>
    <row r="46" spans="1:19" x14ac:dyDescent="0.25">
      <c r="O46" s="7"/>
      <c r="P46" s="3"/>
      <c r="Q46" s="3"/>
      <c r="R46" s="3"/>
      <c r="S46" s="3"/>
    </row>
    <row r="47" spans="1:19" x14ac:dyDescent="0.25">
      <c r="O47" s="3"/>
    </row>
    <row r="48" spans="1:19" x14ac:dyDescent="0.25">
      <c r="O48" s="3"/>
    </row>
  </sheetData>
  <dataConsolidate/>
  <mergeCells count="12">
    <mergeCell ref="A2:A4"/>
    <mergeCell ref="C2:C4"/>
    <mergeCell ref="B2:B4"/>
    <mergeCell ref="N2:N4"/>
    <mergeCell ref="O2:O3"/>
    <mergeCell ref="H3:H4"/>
    <mergeCell ref="I3:J3"/>
    <mergeCell ref="K3:L3"/>
    <mergeCell ref="H2:L2"/>
    <mergeCell ref="M2:M4"/>
    <mergeCell ref="G2:G4"/>
    <mergeCell ref="D2:F3"/>
  </mergeCells>
  <phoneticPr fontId="10" type="noConversion"/>
  <printOptions headings="1"/>
  <pageMargins left="0" right="0" top="0" bottom="0" header="0" footer="0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925"/>
  <sheetViews>
    <sheetView tabSelected="1" zoomScale="90" zoomScaleNormal="90" zoomScalePageLayoutView="90" workbookViewId="0">
      <pane xSplit="14" ySplit="4" topLeftCell="O14" activePane="bottomRight" state="frozen"/>
      <selection pane="topRight" activeCell="Q1" sqref="Q1"/>
      <selection pane="bottomLeft" activeCell="A8" sqref="A8"/>
      <selection pane="bottomRight" activeCell="S4" sqref="S4"/>
    </sheetView>
  </sheetViews>
  <sheetFormatPr defaultColWidth="8.85546875" defaultRowHeight="15" x14ac:dyDescent="0.25"/>
  <cols>
    <col min="1" max="1" width="46.28515625" style="8" customWidth="1"/>
    <col min="2" max="2" width="11.85546875" customWidth="1"/>
    <col min="3" max="3" width="13" customWidth="1"/>
    <col min="4" max="4" width="11" customWidth="1"/>
    <col min="5" max="5" width="13.28515625" customWidth="1"/>
    <col min="6" max="6" width="15" customWidth="1"/>
    <col min="7" max="7" width="11.28515625" customWidth="1"/>
    <col min="8" max="8" width="12.85546875" customWidth="1"/>
    <col min="9" max="9" width="11.42578125" customWidth="1"/>
    <col min="10" max="10" width="10.85546875" customWidth="1"/>
    <col min="11" max="11" width="13.28515625" customWidth="1"/>
    <col min="12" max="12" width="13.5703125" customWidth="1"/>
    <col min="13" max="13" width="16.5703125" customWidth="1"/>
    <col min="14" max="14" width="19.28515625" customWidth="1"/>
  </cols>
  <sheetData>
    <row r="1" spans="1:14" ht="21" customHeight="1" thickBot="1" x14ac:dyDescent="0.3">
      <c r="A1" s="79" t="s">
        <v>123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48" customHeight="1" thickBot="1" x14ac:dyDescent="0.3">
      <c r="A2" s="122" t="s">
        <v>34</v>
      </c>
      <c r="B2" s="117" t="s">
        <v>0</v>
      </c>
      <c r="C2" s="126" t="s">
        <v>1</v>
      </c>
      <c r="D2" s="127"/>
      <c r="E2" s="128"/>
      <c r="F2" s="117" t="s">
        <v>2</v>
      </c>
      <c r="G2" s="132" t="s">
        <v>3</v>
      </c>
      <c r="H2" s="133"/>
      <c r="I2" s="133"/>
      <c r="J2" s="133"/>
      <c r="K2" s="134"/>
      <c r="L2" s="114" t="s">
        <v>74</v>
      </c>
      <c r="M2" s="114" t="s">
        <v>75</v>
      </c>
      <c r="N2" s="117" t="s">
        <v>4</v>
      </c>
    </row>
    <row r="3" spans="1:14" s="1" customFormat="1" ht="48" customHeight="1" x14ac:dyDescent="0.25">
      <c r="A3" s="123"/>
      <c r="B3" s="125"/>
      <c r="C3" s="129"/>
      <c r="D3" s="130"/>
      <c r="E3" s="131"/>
      <c r="F3" s="125"/>
      <c r="G3" s="117" t="s">
        <v>6</v>
      </c>
      <c r="H3" s="120" t="s">
        <v>68</v>
      </c>
      <c r="I3" s="121"/>
      <c r="J3" s="120" t="s">
        <v>71</v>
      </c>
      <c r="K3" s="121"/>
      <c r="L3" s="115"/>
      <c r="M3" s="115"/>
      <c r="N3" s="118"/>
    </row>
    <row r="4" spans="1:14" s="1" customFormat="1" ht="60.75" customHeight="1" thickBot="1" x14ac:dyDescent="0.3">
      <c r="A4" s="124"/>
      <c r="B4" s="119"/>
      <c r="C4" s="51" t="s">
        <v>5</v>
      </c>
      <c r="D4" s="52" t="s">
        <v>66</v>
      </c>
      <c r="E4" s="53" t="s">
        <v>67</v>
      </c>
      <c r="F4" s="119"/>
      <c r="G4" s="119"/>
      <c r="H4" s="51" t="s">
        <v>69</v>
      </c>
      <c r="I4" s="54" t="s">
        <v>70</v>
      </c>
      <c r="J4" s="51" t="s">
        <v>115</v>
      </c>
      <c r="K4" s="53" t="s">
        <v>100</v>
      </c>
      <c r="L4" s="116"/>
      <c r="M4" s="116"/>
      <c r="N4" s="55"/>
    </row>
    <row r="5" spans="1:14" ht="42.75" customHeight="1" x14ac:dyDescent="0.25">
      <c r="A5" s="80" t="s">
        <v>41</v>
      </c>
      <c r="B5" s="32"/>
      <c r="C5" s="32">
        <f t="shared" ref="C5:N5" si="0">C47+C90+C132+C174+C216+C258+C300+C342+C384+C426+C468+C510+C552+C594+C636+C678+C720+C762</f>
        <v>257</v>
      </c>
      <c r="D5" s="32">
        <f t="shared" si="0"/>
        <v>92</v>
      </c>
      <c r="E5" s="32">
        <f t="shared" si="0"/>
        <v>165</v>
      </c>
      <c r="F5" s="32">
        <f t="shared" si="0"/>
        <v>249</v>
      </c>
      <c r="G5" s="32">
        <f t="shared" si="0"/>
        <v>251</v>
      </c>
      <c r="H5" s="32">
        <f t="shared" si="0"/>
        <v>4</v>
      </c>
      <c r="I5" s="32">
        <f t="shared" si="0"/>
        <v>195</v>
      </c>
      <c r="J5" s="32">
        <f t="shared" si="0"/>
        <v>11</v>
      </c>
      <c r="K5" s="32">
        <f t="shared" si="0"/>
        <v>41</v>
      </c>
      <c r="L5" s="32">
        <f t="shared" si="0"/>
        <v>0</v>
      </c>
      <c r="M5" s="32">
        <f t="shared" si="0"/>
        <v>1</v>
      </c>
      <c r="N5" s="135">
        <f t="shared" si="0"/>
        <v>409400</v>
      </c>
    </row>
    <row r="6" spans="1:14" ht="37.5" customHeight="1" x14ac:dyDescent="0.25">
      <c r="A6" s="81" t="s">
        <v>81</v>
      </c>
      <c r="B6" s="33"/>
      <c r="C6" s="32">
        <f t="shared" ref="C6:N6" si="1">C48+C91+C133+C175+C217+C259+C301+C343+C385+C427+C469+C511+C553+C595+C637+C679+C721+C763</f>
        <v>1732</v>
      </c>
      <c r="D6" s="32">
        <f t="shared" si="1"/>
        <v>1227</v>
      </c>
      <c r="E6" s="32">
        <f t="shared" si="1"/>
        <v>504</v>
      </c>
      <c r="F6" s="32">
        <f t="shared" si="1"/>
        <v>1716</v>
      </c>
      <c r="G6" s="32">
        <f t="shared" si="1"/>
        <v>1670</v>
      </c>
      <c r="H6" s="32">
        <f t="shared" si="1"/>
        <v>9</v>
      </c>
      <c r="I6" s="32">
        <f t="shared" si="1"/>
        <v>1375</v>
      </c>
      <c r="J6" s="32">
        <f t="shared" si="1"/>
        <v>46</v>
      </c>
      <c r="K6" s="32">
        <f t="shared" si="1"/>
        <v>246</v>
      </c>
      <c r="L6" s="32">
        <f t="shared" si="1"/>
        <v>4</v>
      </c>
      <c r="M6" s="32">
        <f t="shared" si="1"/>
        <v>27</v>
      </c>
      <c r="N6" s="135">
        <f t="shared" si="1"/>
        <v>2026600</v>
      </c>
    </row>
    <row r="7" spans="1:14" ht="99.75" customHeight="1" x14ac:dyDescent="0.25">
      <c r="A7" s="90" t="s">
        <v>54</v>
      </c>
      <c r="B7" s="33"/>
      <c r="C7" s="32">
        <f t="shared" ref="C7:N7" si="2">C49+C92+C134+C176+C218+C260+C302+C344+C386+C428+C470+C512+C554+C596+C638+C680+C722+C764</f>
        <v>22</v>
      </c>
      <c r="D7" s="32">
        <f t="shared" si="2"/>
        <v>0</v>
      </c>
      <c r="E7" s="32">
        <f t="shared" si="2"/>
        <v>22</v>
      </c>
      <c r="F7" s="32">
        <f t="shared" si="2"/>
        <v>22</v>
      </c>
      <c r="G7" s="32">
        <f t="shared" si="2"/>
        <v>22</v>
      </c>
      <c r="H7" s="32">
        <f t="shared" si="2"/>
        <v>16</v>
      </c>
      <c r="I7" s="32">
        <f t="shared" si="2"/>
        <v>6</v>
      </c>
      <c r="J7" s="32">
        <f t="shared" si="2"/>
        <v>0</v>
      </c>
      <c r="K7" s="32">
        <f t="shared" si="2"/>
        <v>0</v>
      </c>
      <c r="L7" s="32">
        <f t="shared" si="2"/>
        <v>0</v>
      </c>
      <c r="M7" s="32">
        <f t="shared" si="2"/>
        <v>0</v>
      </c>
      <c r="N7" s="135">
        <f t="shared" si="2"/>
        <v>9000</v>
      </c>
    </row>
    <row r="8" spans="1:14" ht="68.25" customHeight="1" x14ac:dyDescent="0.25">
      <c r="A8" s="90" t="s">
        <v>65</v>
      </c>
      <c r="B8" s="33"/>
      <c r="C8" s="32">
        <f t="shared" ref="C8:N8" si="3">C50+C93+C135+C177+C219+C261+C303+C345+C387+C429+C471+C513+C555+C597+C639+C681+C723+C765</f>
        <v>57</v>
      </c>
      <c r="D8" s="32">
        <f t="shared" si="3"/>
        <v>15</v>
      </c>
      <c r="E8" s="32">
        <f t="shared" si="3"/>
        <v>42</v>
      </c>
      <c r="F8" s="32">
        <f t="shared" si="3"/>
        <v>57</v>
      </c>
      <c r="G8" s="32">
        <f t="shared" si="3"/>
        <v>55</v>
      </c>
      <c r="H8" s="32">
        <f t="shared" si="3"/>
        <v>21</v>
      </c>
      <c r="I8" s="32">
        <f t="shared" si="3"/>
        <v>32</v>
      </c>
      <c r="J8" s="32">
        <f t="shared" si="3"/>
        <v>0</v>
      </c>
      <c r="K8" s="32">
        <f t="shared" si="3"/>
        <v>2</v>
      </c>
      <c r="L8" s="32">
        <f t="shared" si="3"/>
        <v>0</v>
      </c>
      <c r="M8" s="32">
        <f t="shared" si="3"/>
        <v>1</v>
      </c>
      <c r="N8" s="135">
        <f t="shared" si="3"/>
        <v>48000</v>
      </c>
    </row>
    <row r="9" spans="1:14" ht="57.75" customHeight="1" x14ac:dyDescent="0.25">
      <c r="A9" s="90" t="s">
        <v>79</v>
      </c>
      <c r="B9" s="33"/>
      <c r="C9" s="32">
        <f t="shared" ref="C9:N9" si="4">C51+C94+C136+C178+C220+C262+C304+C346+C388+C430+C472+C514+C556+C598+C640+C682+C724+C766</f>
        <v>21</v>
      </c>
      <c r="D9" s="32">
        <f t="shared" si="4"/>
        <v>3</v>
      </c>
      <c r="E9" s="32">
        <f t="shared" si="4"/>
        <v>18</v>
      </c>
      <c r="F9" s="32">
        <f t="shared" si="4"/>
        <v>21</v>
      </c>
      <c r="G9" s="32">
        <f t="shared" si="4"/>
        <v>21</v>
      </c>
      <c r="H9" s="32">
        <f t="shared" si="4"/>
        <v>1</v>
      </c>
      <c r="I9" s="32">
        <f t="shared" si="4"/>
        <v>13</v>
      </c>
      <c r="J9" s="32">
        <f t="shared" si="4"/>
        <v>7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135">
        <f t="shared" si="4"/>
        <v>7000</v>
      </c>
    </row>
    <row r="10" spans="1:14" ht="92.25" customHeight="1" x14ac:dyDescent="0.25">
      <c r="A10" s="90" t="s">
        <v>101</v>
      </c>
      <c r="B10" s="33"/>
      <c r="C10" s="32">
        <f t="shared" ref="C10:N10" si="5">C52+C95+C137+C179+C221+C263+C305+C347+C389+C431+C473+C515+C557+C599+C641+C683+C725+C767</f>
        <v>0</v>
      </c>
      <c r="D10" s="32">
        <f t="shared" si="5"/>
        <v>0</v>
      </c>
      <c r="E10" s="32">
        <f t="shared" si="5"/>
        <v>0</v>
      </c>
      <c r="F10" s="32">
        <f t="shared" si="5"/>
        <v>0</v>
      </c>
      <c r="G10" s="32">
        <f t="shared" si="5"/>
        <v>0</v>
      </c>
      <c r="H10" s="32">
        <f t="shared" si="5"/>
        <v>0</v>
      </c>
      <c r="I10" s="32">
        <f t="shared" si="5"/>
        <v>0</v>
      </c>
      <c r="J10" s="32">
        <f t="shared" si="5"/>
        <v>0</v>
      </c>
      <c r="K10" s="32">
        <f t="shared" si="5"/>
        <v>0</v>
      </c>
      <c r="L10" s="32">
        <f t="shared" si="5"/>
        <v>0</v>
      </c>
      <c r="M10" s="32">
        <f t="shared" si="5"/>
        <v>0</v>
      </c>
      <c r="N10" s="135">
        <f t="shared" si="5"/>
        <v>0</v>
      </c>
    </row>
    <row r="11" spans="1:14" ht="41.25" customHeight="1" x14ac:dyDescent="0.25">
      <c r="A11" s="90" t="s">
        <v>56</v>
      </c>
      <c r="B11" s="33"/>
      <c r="C11" s="32">
        <f t="shared" ref="C11:N11" si="6">C53+C96+C138+C180+C222+C264+C306+C348+C390+C432+C474+C516+C558+C600+C642+C684+C726+C768</f>
        <v>0</v>
      </c>
      <c r="D11" s="32">
        <f t="shared" si="6"/>
        <v>0</v>
      </c>
      <c r="E11" s="32">
        <f t="shared" si="6"/>
        <v>0</v>
      </c>
      <c r="F11" s="32">
        <f t="shared" si="6"/>
        <v>0</v>
      </c>
      <c r="G11" s="32">
        <f t="shared" si="6"/>
        <v>0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0</v>
      </c>
      <c r="M11" s="32">
        <f t="shared" si="6"/>
        <v>0</v>
      </c>
      <c r="N11" s="135">
        <f t="shared" si="6"/>
        <v>0</v>
      </c>
    </row>
    <row r="12" spans="1:14" ht="117" customHeight="1" x14ac:dyDescent="0.25">
      <c r="A12" s="90" t="s">
        <v>86</v>
      </c>
      <c r="B12" s="33"/>
      <c r="C12" s="32">
        <f t="shared" ref="C12:N12" si="7">C54+C97+C139+C181+C223+C265+C307+C349+C391+C433+C475+C517+C559+C601+C643+C685+C727+C769</f>
        <v>6</v>
      </c>
      <c r="D12" s="32">
        <f t="shared" si="7"/>
        <v>4</v>
      </c>
      <c r="E12" s="32">
        <f t="shared" si="7"/>
        <v>2</v>
      </c>
      <c r="F12" s="32">
        <f t="shared" si="7"/>
        <v>6</v>
      </c>
      <c r="G12" s="32">
        <f t="shared" si="7"/>
        <v>6</v>
      </c>
      <c r="H12" s="32">
        <f t="shared" si="7"/>
        <v>2</v>
      </c>
      <c r="I12" s="32">
        <f t="shared" si="7"/>
        <v>4</v>
      </c>
      <c r="J12" s="32">
        <f t="shared" si="7"/>
        <v>0</v>
      </c>
      <c r="K12" s="32">
        <f t="shared" si="7"/>
        <v>0</v>
      </c>
      <c r="L12" s="32">
        <f t="shared" si="7"/>
        <v>0</v>
      </c>
      <c r="M12" s="32">
        <f t="shared" si="7"/>
        <v>0</v>
      </c>
      <c r="N12" s="135">
        <f t="shared" si="7"/>
        <v>2000</v>
      </c>
    </row>
    <row r="13" spans="1:14" ht="85.5" customHeight="1" x14ac:dyDescent="0.25">
      <c r="A13" s="90" t="s">
        <v>87</v>
      </c>
      <c r="B13" s="33"/>
      <c r="C13" s="32">
        <f t="shared" ref="C13:N13" si="8">C55+C98+C140+C182+C224+C266+C308+C350+C392+C434+C476+C518+C560+C602+C644+C686+C728+C770</f>
        <v>0</v>
      </c>
      <c r="D13" s="32">
        <f t="shared" si="8"/>
        <v>0</v>
      </c>
      <c r="E13" s="32">
        <f t="shared" si="8"/>
        <v>0</v>
      </c>
      <c r="F13" s="32">
        <f t="shared" si="8"/>
        <v>0</v>
      </c>
      <c r="G13" s="32">
        <f t="shared" si="8"/>
        <v>0</v>
      </c>
      <c r="H13" s="32">
        <f t="shared" si="8"/>
        <v>0</v>
      </c>
      <c r="I13" s="32">
        <f t="shared" si="8"/>
        <v>0</v>
      </c>
      <c r="J13" s="32">
        <f t="shared" si="8"/>
        <v>0</v>
      </c>
      <c r="K13" s="32">
        <f t="shared" si="8"/>
        <v>0</v>
      </c>
      <c r="L13" s="32">
        <f t="shared" si="8"/>
        <v>0</v>
      </c>
      <c r="M13" s="32">
        <f t="shared" si="8"/>
        <v>0</v>
      </c>
      <c r="N13" s="135">
        <f t="shared" si="8"/>
        <v>0</v>
      </c>
    </row>
    <row r="14" spans="1:14" ht="70.5" customHeight="1" x14ac:dyDescent="0.25">
      <c r="A14" s="90" t="s">
        <v>35</v>
      </c>
      <c r="B14" s="33"/>
      <c r="C14" s="32">
        <f t="shared" ref="C14:N14" si="9">C56+C99+C141+C183+C225+C267+C309+C351+C393+C435+C477+C519+C561+C603+C645+C687+C729+C771</f>
        <v>0</v>
      </c>
      <c r="D14" s="32">
        <f t="shared" si="9"/>
        <v>0</v>
      </c>
      <c r="E14" s="32">
        <f t="shared" si="9"/>
        <v>0</v>
      </c>
      <c r="F14" s="32">
        <f t="shared" si="9"/>
        <v>0</v>
      </c>
      <c r="G14" s="32">
        <f t="shared" si="9"/>
        <v>0</v>
      </c>
      <c r="H14" s="32">
        <f t="shared" si="9"/>
        <v>0</v>
      </c>
      <c r="I14" s="32">
        <f t="shared" si="9"/>
        <v>0</v>
      </c>
      <c r="J14" s="32">
        <f t="shared" si="9"/>
        <v>0</v>
      </c>
      <c r="K14" s="32">
        <f t="shared" si="9"/>
        <v>0</v>
      </c>
      <c r="L14" s="32">
        <f t="shared" si="9"/>
        <v>0</v>
      </c>
      <c r="M14" s="32">
        <f t="shared" si="9"/>
        <v>0</v>
      </c>
      <c r="N14" s="135">
        <f t="shared" si="9"/>
        <v>0</v>
      </c>
    </row>
    <row r="15" spans="1:14" ht="36.75" customHeight="1" x14ac:dyDescent="0.25">
      <c r="A15" s="90" t="s">
        <v>36</v>
      </c>
      <c r="B15" s="33"/>
      <c r="C15" s="32">
        <f t="shared" ref="C15:N15" si="10">C57+C100+C142+C184+C226+C268+C310+C352+C394+C436+C478+C520+C562+C604+C646+C688+C730+C772</f>
        <v>151</v>
      </c>
      <c r="D15" s="32">
        <f t="shared" si="10"/>
        <v>107</v>
      </c>
      <c r="E15" s="32">
        <f t="shared" si="10"/>
        <v>44</v>
      </c>
      <c r="F15" s="32">
        <f t="shared" si="10"/>
        <v>151</v>
      </c>
      <c r="G15" s="32">
        <f t="shared" si="10"/>
        <v>150</v>
      </c>
      <c r="H15" s="32">
        <f t="shared" si="10"/>
        <v>5</v>
      </c>
      <c r="I15" s="32">
        <f t="shared" si="10"/>
        <v>120</v>
      </c>
      <c r="J15" s="32">
        <f t="shared" si="10"/>
        <v>14</v>
      </c>
      <c r="K15" s="32">
        <f t="shared" si="10"/>
        <v>11</v>
      </c>
      <c r="L15" s="32">
        <f t="shared" si="10"/>
        <v>0</v>
      </c>
      <c r="M15" s="32">
        <f t="shared" si="10"/>
        <v>0</v>
      </c>
      <c r="N15" s="135">
        <f t="shared" si="10"/>
        <v>270000</v>
      </c>
    </row>
    <row r="16" spans="1:14" ht="83.25" customHeight="1" x14ac:dyDescent="0.25">
      <c r="A16" s="90" t="s">
        <v>97</v>
      </c>
      <c r="B16" s="33"/>
      <c r="C16" s="32">
        <f t="shared" ref="C16:N16" si="11">C58+C101+C143+C185+C227+C269+C311+C353+C395+C437+C479+C521+C563+C605+C647+C689+C731+C773</f>
        <v>1</v>
      </c>
      <c r="D16" s="32">
        <f t="shared" si="11"/>
        <v>1</v>
      </c>
      <c r="E16" s="32">
        <f t="shared" si="11"/>
        <v>0</v>
      </c>
      <c r="F16" s="32">
        <f t="shared" si="11"/>
        <v>1</v>
      </c>
      <c r="G16" s="32">
        <f t="shared" si="11"/>
        <v>1</v>
      </c>
      <c r="H16" s="32">
        <f t="shared" si="11"/>
        <v>0</v>
      </c>
      <c r="I16" s="32">
        <f t="shared" si="11"/>
        <v>1</v>
      </c>
      <c r="J16" s="32">
        <f t="shared" si="11"/>
        <v>0</v>
      </c>
      <c r="K16" s="32">
        <f t="shared" si="11"/>
        <v>0</v>
      </c>
      <c r="L16" s="32">
        <f t="shared" si="11"/>
        <v>0</v>
      </c>
      <c r="M16" s="32">
        <f t="shared" si="11"/>
        <v>0</v>
      </c>
      <c r="N16" s="135">
        <f t="shared" si="11"/>
        <v>1000</v>
      </c>
    </row>
    <row r="17" spans="1:14" ht="71.25" customHeight="1" x14ac:dyDescent="0.25">
      <c r="A17" s="90" t="s">
        <v>57</v>
      </c>
      <c r="B17" s="33"/>
      <c r="C17" s="32">
        <f t="shared" ref="C17:N17" si="12">C59+C102+C144+C186+C228+C270+C312+C354+C396+C438+C480+C522+C564+C606+C648+C690+C732+C774</f>
        <v>16</v>
      </c>
      <c r="D17" s="32">
        <f t="shared" si="12"/>
        <v>15</v>
      </c>
      <c r="E17" s="32">
        <f t="shared" si="12"/>
        <v>1</v>
      </c>
      <c r="F17" s="32">
        <f t="shared" si="12"/>
        <v>16</v>
      </c>
      <c r="G17" s="32">
        <f t="shared" si="12"/>
        <v>16</v>
      </c>
      <c r="H17" s="32">
        <f t="shared" si="12"/>
        <v>2</v>
      </c>
      <c r="I17" s="32">
        <f t="shared" si="12"/>
        <v>14</v>
      </c>
      <c r="J17" s="32">
        <f t="shared" si="12"/>
        <v>0</v>
      </c>
      <c r="K17" s="32">
        <f t="shared" si="12"/>
        <v>0</v>
      </c>
      <c r="L17" s="32">
        <f t="shared" si="12"/>
        <v>0</v>
      </c>
      <c r="M17" s="32">
        <f t="shared" si="12"/>
        <v>0</v>
      </c>
      <c r="N17" s="135">
        <f t="shared" si="12"/>
        <v>79000</v>
      </c>
    </row>
    <row r="18" spans="1:14" ht="71.25" customHeight="1" x14ac:dyDescent="0.25">
      <c r="A18" s="90" t="s">
        <v>102</v>
      </c>
      <c r="B18" s="33"/>
      <c r="C18" s="32">
        <f t="shared" ref="C18:N18" si="13">C60+C103+C145+C187+C229+C271+C313+C355+C397+C439+C481+C523+C565+C607+C649+C691+C733+C775</f>
        <v>0</v>
      </c>
      <c r="D18" s="32">
        <f t="shared" si="13"/>
        <v>0</v>
      </c>
      <c r="E18" s="32">
        <f t="shared" si="13"/>
        <v>0</v>
      </c>
      <c r="F18" s="32">
        <f t="shared" si="13"/>
        <v>0</v>
      </c>
      <c r="G18" s="32">
        <f t="shared" si="13"/>
        <v>0</v>
      </c>
      <c r="H18" s="32">
        <f t="shared" si="13"/>
        <v>0</v>
      </c>
      <c r="I18" s="32">
        <f t="shared" si="13"/>
        <v>0</v>
      </c>
      <c r="J18" s="32">
        <f t="shared" si="13"/>
        <v>0</v>
      </c>
      <c r="K18" s="32">
        <f t="shared" si="13"/>
        <v>0</v>
      </c>
      <c r="L18" s="32">
        <f t="shared" si="13"/>
        <v>0</v>
      </c>
      <c r="M18" s="32">
        <f t="shared" si="13"/>
        <v>0</v>
      </c>
      <c r="N18" s="135">
        <f t="shared" si="13"/>
        <v>0</v>
      </c>
    </row>
    <row r="19" spans="1:14" ht="67.5" customHeight="1" x14ac:dyDescent="0.25">
      <c r="A19" s="90" t="s">
        <v>116</v>
      </c>
      <c r="B19" s="33"/>
      <c r="C19" s="32">
        <f t="shared" ref="C19:N19" si="14">C61+C104+C146+C188+C230+C272+C314+C356+C398+C440+C482+C524+C566+C608+C650+C692+C734+C776</f>
        <v>0</v>
      </c>
      <c r="D19" s="32">
        <f t="shared" si="14"/>
        <v>0</v>
      </c>
      <c r="E19" s="32">
        <f t="shared" si="14"/>
        <v>0</v>
      </c>
      <c r="F19" s="32">
        <f t="shared" si="14"/>
        <v>0</v>
      </c>
      <c r="G19" s="32">
        <f t="shared" si="14"/>
        <v>0</v>
      </c>
      <c r="H19" s="32">
        <f t="shared" si="14"/>
        <v>0</v>
      </c>
      <c r="I19" s="32">
        <f t="shared" si="14"/>
        <v>0</v>
      </c>
      <c r="J19" s="32">
        <f t="shared" si="14"/>
        <v>0</v>
      </c>
      <c r="K19" s="32">
        <f t="shared" si="14"/>
        <v>0</v>
      </c>
      <c r="L19" s="32">
        <f t="shared" si="14"/>
        <v>0</v>
      </c>
      <c r="M19" s="32">
        <f t="shared" si="14"/>
        <v>0</v>
      </c>
      <c r="N19" s="135">
        <f t="shared" si="14"/>
        <v>0</v>
      </c>
    </row>
    <row r="20" spans="1:14" ht="39" customHeight="1" x14ac:dyDescent="0.25">
      <c r="A20" s="90" t="s">
        <v>42</v>
      </c>
      <c r="B20" s="33"/>
      <c r="C20" s="32">
        <f t="shared" ref="C20:N20" si="15">C62+C105+C147+C189+C231+C273+C315+C357+C399+C441+C483+C525+C567+C609+C651+C693+C735+C777</f>
        <v>576</v>
      </c>
      <c r="D20" s="32">
        <f t="shared" si="15"/>
        <v>232</v>
      </c>
      <c r="E20" s="32">
        <f t="shared" si="15"/>
        <v>344</v>
      </c>
      <c r="F20" s="32">
        <f t="shared" si="15"/>
        <v>576</v>
      </c>
      <c r="G20" s="32">
        <f t="shared" si="15"/>
        <v>521</v>
      </c>
      <c r="H20" s="32">
        <f t="shared" si="15"/>
        <v>23</v>
      </c>
      <c r="I20" s="32">
        <f t="shared" si="15"/>
        <v>413</v>
      </c>
      <c r="J20" s="32">
        <f t="shared" si="15"/>
        <v>16</v>
      </c>
      <c r="K20" s="32">
        <f t="shared" si="15"/>
        <v>69</v>
      </c>
      <c r="L20" s="32">
        <f t="shared" si="15"/>
        <v>0</v>
      </c>
      <c r="M20" s="32">
        <f t="shared" si="15"/>
        <v>3</v>
      </c>
      <c r="N20" s="135">
        <f t="shared" si="15"/>
        <v>460500</v>
      </c>
    </row>
    <row r="21" spans="1:14" ht="50.25" customHeight="1" x14ac:dyDescent="0.25">
      <c r="A21" s="90" t="s">
        <v>43</v>
      </c>
      <c r="B21" s="33"/>
      <c r="C21" s="32">
        <f t="shared" ref="C21:N21" si="16">C63+C106+C148+C190+C232+C274+C316+C358+C400+C442+C484+C526+C568+C610+C652+C694+C736+C778</f>
        <v>378</v>
      </c>
      <c r="D21" s="32">
        <f t="shared" si="16"/>
        <v>136</v>
      </c>
      <c r="E21" s="32">
        <f t="shared" si="16"/>
        <v>242</v>
      </c>
      <c r="F21" s="32">
        <f t="shared" si="16"/>
        <v>377</v>
      </c>
      <c r="G21" s="32">
        <f t="shared" si="16"/>
        <v>357</v>
      </c>
      <c r="H21" s="32">
        <f t="shared" si="16"/>
        <v>215</v>
      </c>
      <c r="I21" s="32">
        <f t="shared" si="16"/>
        <v>134</v>
      </c>
      <c r="J21" s="32">
        <f t="shared" si="16"/>
        <v>0</v>
      </c>
      <c r="K21" s="32">
        <f t="shared" si="16"/>
        <v>8</v>
      </c>
      <c r="L21" s="32">
        <f t="shared" si="16"/>
        <v>0</v>
      </c>
      <c r="M21" s="32">
        <f t="shared" si="16"/>
        <v>19</v>
      </c>
      <c r="N21" s="135">
        <f t="shared" si="16"/>
        <v>83000</v>
      </c>
    </row>
    <row r="22" spans="1:14" ht="57" customHeight="1" x14ac:dyDescent="0.25">
      <c r="A22" s="90" t="s">
        <v>44</v>
      </c>
      <c r="B22" s="33"/>
      <c r="C22" s="32">
        <f t="shared" ref="C22:N22" si="17">C64+C107+C149+C191+C233+C275+C317+C359+C401+C443+C485+C527+C569+C611+C653+C695+C737+C779</f>
        <v>87</v>
      </c>
      <c r="D22" s="32">
        <f t="shared" si="17"/>
        <v>53</v>
      </c>
      <c r="E22" s="32">
        <f t="shared" si="17"/>
        <v>34</v>
      </c>
      <c r="F22" s="32">
        <f t="shared" si="17"/>
        <v>84</v>
      </c>
      <c r="G22" s="32">
        <f t="shared" si="17"/>
        <v>87</v>
      </c>
      <c r="H22" s="32">
        <f t="shared" si="17"/>
        <v>10</v>
      </c>
      <c r="I22" s="32">
        <f t="shared" si="17"/>
        <v>67</v>
      </c>
      <c r="J22" s="32">
        <f t="shared" si="17"/>
        <v>1</v>
      </c>
      <c r="K22" s="32">
        <f t="shared" si="17"/>
        <v>9</v>
      </c>
      <c r="L22" s="32">
        <f t="shared" si="17"/>
        <v>0</v>
      </c>
      <c r="M22" s="32">
        <f t="shared" si="17"/>
        <v>0</v>
      </c>
      <c r="N22" s="135">
        <f t="shared" si="17"/>
        <v>101000</v>
      </c>
    </row>
    <row r="23" spans="1:14" ht="110.25" customHeight="1" x14ac:dyDescent="0.25">
      <c r="A23" s="90" t="s">
        <v>88</v>
      </c>
      <c r="B23" s="33"/>
      <c r="C23" s="32">
        <f t="shared" ref="C23:N23" si="18">C65+C108+C150+C192+C234+C276+C318+C360+C402+C444+C486+C528+C570+C612+C654+C696+C738+C780</f>
        <v>87</v>
      </c>
      <c r="D23" s="32">
        <f t="shared" si="18"/>
        <v>39</v>
      </c>
      <c r="E23" s="32">
        <f t="shared" si="18"/>
        <v>48</v>
      </c>
      <c r="F23" s="32">
        <f t="shared" si="18"/>
        <v>87</v>
      </c>
      <c r="G23" s="32">
        <f t="shared" si="18"/>
        <v>80</v>
      </c>
      <c r="H23" s="32">
        <f t="shared" si="18"/>
        <v>14</v>
      </c>
      <c r="I23" s="32">
        <f t="shared" si="18"/>
        <v>58</v>
      </c>
      <c r="J23" s="32">
        <f t="shared" si="18"/>
        <v>0</v>
      </c>
      <c r="K23" s="32">
        <f t="shared" si="18"/>
        <v>8</v>
      </c>
      <c r="L23" s="32">
        <f t="shared" si="18"/>
        <v>0</v>
      </c>
      <c r="M23" s="32">
        <f t="shared" si="18"/>
        <v>0</v>
      </c>
      <c r="N23" s="135">
        <f t="shared" si="18"/>
        <v>105000</v>
      </c>
    </row>
    <row r="24" spans="1:14" ht="53.25" customHeight="1" x14ac:dyDescent="0.25">
      <c r="A24" s="90" t="s">
        <v>45</v>
      </c>
      <c r="B24" s="33"/>
      <c r="C24" s="32">
        <f t="shared" ref="C24:N24" si="19">C66+C109+C151+C193+C235+C277+C319+C361+C403+C445+C487+C529+C571+C613+C655+C697+C739+C781</f>
        <v>2</v>
      </c>
      <c r="D24" s="32">
        <f t="shared" si="19"/>
        <v>0</v>
      </c>
      <c r="E24" s="32">
        <f t="shared" si="19"/>
        <v>2</v>
      </c>
      <c r="F24" s="32">
        <f t="shared" si="19"/>
        <v>2</v>
      </c>
      <c r="G24" s="32">
        <f t="shared" si="19"/>
        <v>2</v>
      </c>
      <c r="H24" s="32">
        <f t="shared" si="19"/>
        <v>0</v>
      </c>
      <c r="I24" s="32">
        <f t="shared" si="19"/>
        <v>2</v>
      </c>
      <c r="J24" s="32">
        <f t="shared" si="19"/>
        <v>0</v>
      </c>
      <c r="K24" s="32">
        <f t="shared" si="19"/>
        <v>0</v>
      </c>
      <c r="L24" s="32">
        <f t="shared" si="19"/>
        <v>0</v>
      </c>
      <c r="M24" s="32">
        <f t="shared" si="19"/>
        <v>0</v>
      </c>
      <c r="N24" s="135">
        <f t="shared" si="19"/>
        <v>4500</v>
      </c>
    </row>
    <row r="25" spans="1:14" ht="36.75" customHeight="1" x14ac:dyDescent="0.25">
      <c r="A25" s="90" t="s">
        <v>46</v>
      </c>
      <c r="B25" s="33"/>
      <c r="C25" s="32">
        <f t="shared" ref="C25:N25" si="20">C67+C110+C152+C194+C236+C278+C320+C362+C404+C446+C488+C530+C572+C614+C656+C698+C740+C782</f>
        <v>4</v>
      </c>
      <c r="D25" s="32">
        <f t="shared" si="20"/>
        <v>0</v>
      </c>
      <c r="E25" s="32">
        <f t="shared" si="20"/>
        <v>4</v>
      </c>
      <c r="F25" s="32">
        <f t="shared" si="20"/>
        <v>4</v>
      </c>
      <c r="G25" s="32">
        <f t="shared" si="20"/>
        <v>4</v>
      </c>
      <c r="H25" s="32">
        <f t="shared" si="20"/>
        <v>3</v>
      </c>
      <c r="I25" s="32">
        <f t="shared" si="20"/>
        <v>1</v>
      </c>
      <c r="J25" s="32">
        <f t="shared" si="20"/>
        <v>0</v>
      </c>
      <c r="K25" s="32">
        <f t="shared" si="20"/>
        <v>0</v>
      </c>
      <c r="L25" s="32">
        <f t="shared" si="20"/>
        <v>0</v>
      </c>
      <c r="M25" s="32">
        <f t="shared" si="20"/>
        <v>0</v>
      </c>
      <c r="N25" s="135">
        <f t="shared" si="20"/>
        <v>500</v>
      </c>
    </row>
    <row r="26" spans="1:14" ht="127.5" customHeight="1" x14ac:dyDescent="0.25">
      <c r="A26" s="90" t="s">
        <v>103</v>
      </c>
      <c r="B26" s="33"/>
      <c r="C26" s="32">
        <f t="shared" ref="C26:N26" si="21">C68+C111+C153+C195+C237+C279+C321+C363+C405+C447+C489+C531+C573+C615+C657+C699+C741+C783</f>
        <v>0</v>
      </c>
      <c r="D26" s="32">
        <f t="shared" si="21"/>
        <v>0</v>
      </c>
      <c r="E26" s="32">
        <f t="shared" si="21"/>
        <v>0</v>
      </c>
      <c r="F26" s="32">
        <f t="shared" si="21"/>
        <v>0</v>
      </c>
      <c r="G26" s="32">
        <f t="shared" si="21"/>
        <v>0</v>
      </c>
      <c r="H26" s="32">
        <f t="shared" si="21"/>
        <v>0</v>
      </c>
      <c r="I26" s="32">
        <f t="shared" si="21"/>
        <v>0</v>
      </c>
      <c r="J26" s="32">
        <f t="shared" si="21"/>
        <v>0</v>
      </c>
      <c r="K26" s="32">
        <f t="shared" si="21"/>
        <v>0</v>
      </c>
      <c r="L26" s="32">
        <f t="shared" si="21"/>
        <v>0</v>
      </c>
      <c r="M26" s="32">
        <f t="shared" si="21"/>
        <v>0</v>
      </c>
      <c r="N26" s="135">
        <f t="shared" si="21"/>
        <v>0</v>
      </c>
    </row>
    <row r="27" spans="1:14" ht="83.25" customHeight="1" x14ac:dyDescent="0.25">
      <c r="A27" s="90" t="s">
        <v>58</v>
      </c>
      <c r="B27" s="33"/>
      <c r="C27" s="32">
        <f t="shared" ref="C27:N27" si="22">C69+C112+C154+C196+C238+C280+C322+C364+C406+C448+C490+C532+C574+C616+C658+C700+C742+C784</f>
        <v>1626</v>
      </c>
      <c r="D27" s="32">
        <f t="shared" si="22"/>
        <v>847</v>
      </c>
      <c r="E27" s="32">
        <f t="shared" si="22"/>
        <v>779</v>
      </c>
      <c r="F27" s="32">
        <f t="shared" si="22"/>
        <v>1626</v>
      </c>
      <c r="G27" s="32">
        <f t="shared" si="22"/>
        <v>1492</v>
      </c>
      <c r="H27" s="32">
        <f t="shared" si="22"/>
        <v>29</v>
      </c>
      <c r="I27" s="32">
        <f t="shared" si="22"/>
        <v>1298</v>
      </c>
      <c r="J27" s="32">
        <f t="shared" si="22"/>
        <v>13</v>
      </c>
      <c r="K27" s="32">
        <f t="shared" si="22"/>
        <v>154</v>
      </c>
      <c r="L27" s="32">
        <f t="shared" si="22"/>
        <v>5</v>
      </c>
      <c r="M27" s="32">
        <f t="shared" si="22"/>
        <v>0</v>
      </c>
      <c r="N27" s="135">
        <f t="shared" si="22"/>
        <v>4012500</v>
      </c>
    </row>
    <row r="28" spans="1:14" ht="61.5" customHeight="1" x14ac:dyDescent="0.25">
      <c r="A28" s="90" t="s">
        <v>89</v>
      </c>
      <c r="B28" s="33"/>
      <c r="C28" s="32">
        <f t="shared" ref="C28:N28" si="23">C70+C113+C155+C197+C239+C281+C323+C365+C407+C449+C491+C533+C575+C617+C659+C701+C743+C785</f>
        <v>16</v>
      </c>
      <c r="D28" s="32">
        <f t="shared" si="23"/>
        <v>0</v>
      </c>
      <c r="E28" s="32">
        <f t="shared" si="23"/>
        <v>16</v>
      </c>
      <c r="F28" s="32">
        <f t="shared" si="23"/>
        <v>16</v>
      </c>
      <c r="G28" s="32">
        <f t="shared" si="23"/>
        <v>4</v>
      </c>
      <c r="H28" s="32">
        <f t="shared" si="23"/>
        <v>2</v>
      </c>
      <c r="I28" s="32">
        <f t="shared" si="23"/>
        <v>0</v>
      </c>
      <c r="J28" s="32">
        <f t="shared" si="23"/>
        <v>0</v>
      </c>
      <c r="K28" s="32">
        <f t="shared" si="23"/>
        <v>2</v>
      </c>
      <c r="L28" s="32">
        <f t="shared" si="23"/>
        <v>0</v>
      </c>
      <c r="M28" s="32">
        <f t="shared" si="23"/>
        <v>0</v>
      </c>
      <c r="N28" s="135">
        <f t="shared" si="23"/>
        <v>0</v>
      </c>
    </row>
    <row r="29" spans="1:14" ht="89.25" customHeight="1" x14ac:dyDescent="0.25">
      <c r="A29" s="90" t="s">
        <v>98</v>
      </c>
      <c r="B29" s="33"/>
      <c r="C29" s="32">
        <f t="shared" ref="C29:N29" si="24">C71+C114+C156+C198+C240+C282+C324+C366+C408+C450+C492+C534+C576+C618+C660+C702+C744+C786</f>
        <v>596</v>
      </c>
      <c r="D29" s="32">
        <f t="shared" si="24"/>
        <v>102</v>
      </c>
      <c r="E29" s="32">
        <f t="shared" si="24"/>
        <v>494</v>
      </c>
      <c r="F29" s="32">
        <f t="shared" si="24"/>
        <v>596</v>
      </c>
      <c r="G29" s="32">
        <f t="shared" si="24"/>
        <v>553</v>
      </c>
      <c r="H29" s="32">
        <f t="shared" si="24"/>
        <v>4</v>
      </c>
      <c r="I29" s="32">
        <f t="shared" si="24"/>
        <v>494</v>
      </c>
      <c r="J29" s="32">
        <f t="shared" si="24"/>
        <v>3</v>
      </c>
      <c r="K29" s="32">
        <f t="shared" si="24"/>
        <v>62</v>
      </c>
      <c r="L29" s="32">
        <f t="shared" si="24"/>
        <v>2</v>
      </c>
      <c r="M29" s="32">
        <f t="shared" si="24"/>
        <v>28</v>
      </c>
      <c r="N29" s="135">
        <f t="shared" si="24"/>
        <v>1329000</v>
      </c>
    </row>
    <row r="30" spans="1:14" ht="56.25" customHeight="1" x14ac:dyDescent="0.25">
      <c r="A30" s="90" t="s">
        <v>108</v>
      </c>
      <c r="B30" s="33"/>
      <c r="C30" s="32">
        <f t="shared" ref="C30:N30" si="25">C72+C115+C157+C199+C241+C283+C325+C367+C409+C451+C493+C535+C577+C619+C661+C703+C745+C787</f>
        <v>44</v>
      </c>
      <c r="D30" s="32">
        <f t="shared" si="25"/>
        <v>6</v>
      </c>
      <c r="E30" s="32">
        <f t="shared" si="25"/>
        <v>38</v>
      </c>
      <c r="F30" s="32">
        <f t="shared" si="25"/>
        <v>44</v>
      </c>
      <c r="G30" s="32">
        <f t="shared" si="25"/>
        <v>16</v>
      </c>
      <c r="H30" s="32">
        <f t="shared" si="25"/>
        <v>9</v>
      </c>
      <c r="I30" s="32">
        <f t="shared" si="25"/>
        <v>2</v>
      </c>
      <c r="J30" s="32">
        <f t="shared" si="25"/>
        <v>0</v>
      </c>
      <c r="K30" s="32">
        <f t="shared" si="25"/>
        <v>5</v>
      </c>
      <c r="L30" s="32">
        <f t="shared" si="25"/>
        <v>0</v>
      </c>
      <c r="M30" s="32">
        <f t="shared" si="25"/>
        <v>0</v>
      </c>
      <c r="N30" s="135">
        <f t="shared" si="25"/>
        <v>8000</v>
      </c>
    </row>
    <row r="31" spans="1:14" ht="66.75" customHeight="1" x14ac:dyDescent="0.25">
      <c r="A31" s="90" t="s">
        <v>109</v>
      </c>
      <c r="B31" s="33"/>
      <c r="C31" s="32">
        <f t="shared" ref="C31:N31" si="26">C73+C116+C158+C200+C242+C284+C326+C368+C410+C452+C494+C536+C578+C620+C662+C704+C746+C788</f>
        <v>23</v>
      </c>
      <c r="D31" s="32">
        <f t="shared" si="26"/>
        <v>10</v>
      </c>
      <c r="E31" s="32">
        <f t="shared" si="26"/>
        <v>13</v>
      </c>
      <c r="F31" s="32">
        <f t="shared" si="26"/>
        <v>23</v>
      </c>
      <c r="G31" s="32">
        <f t="shared" si="26"/>
        <v>12</v>
      </c>
      <c r="H31" s="32">
        <f t="shared" si="26"/>
        <v>0</v>
      </c>
      <c r="I31" s="32">
        <f t="shared" si="26"/>
        <v>11</v>
      </c>
      <c r="J31" s="32">
        <f t="shared" si="26"/>
        <v>0</v>
      </c>
      <c r="K31" s="32">
        <f t="shared" si="26"/>
        <v>1</v>
      </c>
      <c r="L31" s="32">
        <f t="shared" si="26"/>
        <v>0</v>
      </c>
      <c r="M31" s="32">
        <f t="shared" si="26"/>
        <v>1</v>
      </c>
      <c r="N31" s="135">
        <f t="shared" si="26"/>
        <v>40000</v>
      </c>
    </row>
    <row r="32" spans="1:14" ht="66.75" customHeight="1" x14ac:dyDescent="0.25">
      <c r="A32" s="90" t="s">
        <v>121</v>
      </c>
      <c r="B32" s="33"/>
      <c r="C32" s="32">
        <f>C74+C117+C159+C201+C243+C285+C327+C369+C411+C453+C495+C537+C579+C621+C663+C705+C747+C789</f>
        <v>19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35"/>
    </row>
    <row r="33" spans="1:14" ht="39.75" customHeight="1" x14ac:dyDescent="0.25">
      <c r="A33" s="90" t="s">
        <v>99</v>
      </c>
      <c r="B33" s="33"/>
      <c r="C33" s="32">
        <f t="shared" ref="C33:N33" si="27">C75+C118+C160+C202+C244+C286+C328+C370+C412+C454+C496+C538+C580+C622+C664+C706+C748+C790</f>
        <v>124</v>
      </c>
      <c r="D33" s="32">
        <f t="shared" si="27"/>
        <v>69</v>
      </c>
      <c r="E33" s="32">
        <f t="shared" si="27"/>
        <v>55</v>
      </c>
      <c r="F33" s="32">
        <f t="shared" si="27"/>
        <v>124</v>
      </c>
      <c r="G33" s="32">
        <f t="shared" si="27"/>
        <v>112</v>
      </c>
      <c r="H33" s="32">
        <f t="shared" si="27"/>
        <v>15</v>
      </c>
      <c r="I33" s="32">
        <f t="shared" si="27"/>
        <v>50</v>
      </c>
      <c r="J33" s="32">
        <f t="shared" si="27"/>
        <v>14</v>
      </c>
      <c r="K33" s="32">
        <f t="shared" si="27"/>
        <v>33</v>
      </c>
      <c r="L33" s="32">
        <f t="shared" si="27"/>
        <v>0</v>
      </c>
      <c r="M33" s="32">
        <f t="shared" si="27"/>
        <v>0</v>
      </c>
      <c r="N33" s="135">
        <f t="shared" si="27"/>
        <v>751000</v>
      </c>
    </row>
    <row r="34" spans="1:14" ht="96.75" customHeight="1" x14ac:dyDescent="0.25">
      <c r="A34" s="90" t="s">
        <v>77</v>
      </c>
      <c r="B34" s="33"/>
      <c r="C34" s="32">
        <f t="shared" ref="C34:N34" si="28">C76+C119+C161+C203+C245+C287+C329+C371+C413+C455+C497+C539+C581+C623+C665+C707+C749+C791</f>
        <v>3</v>
      </c>
      <c r="D34" s="32">
        <f t="shared" si="28"/>
        <v>0</v>
      </c>
      <c r="E34" s="32">
        <f t="shared" si="28"/>
        <v>3</v>
      </c>
      <c r="F34" s="32">
        <f t="shared" si="28"/>
        <v>3</v>
      </c>
      <c r="G34" s="32">
        <f t="shared" si="28"/>
        <v>3</v>
      </c>
      <c r="H34" s="32">
        <f t="shared" si="28"/>
        <v>1</v>
      </c>
      <c r="I34" s="32">
        <f t="shared" si="28"/>
        <v>0</v>
      </c>
      <c r="J34" s="32">
        <f t="shared" si="28"/>
        <v>0</v>
      </c>
      <c r="K34" s="32">
        <f t="shared" si="28"/>
        <v>2</v>
      </c>
      <c r="L34" s="32">
        <f t="shared" si="28"/>
        <v>0</v>
      </c>
      <c r="M34" s="32">
        <f t="shared" si="28"/>
        <v>0</v>
      </c>
      <c r="N34" s="135">
        <f t="shared" si="28"/>
        <v>0</v>
      </c>
    </row>
    <row r="35" spans="1:14" ht="52.5" customHeight="1" x14ac:dyDescent="0.25">
      <c r="A35" s="90" t="s">
        <v>84</v>
      </c>
      <c r="B35" s="33"/>
      <c r="C35" s="32">
        <f t="shared" ref="C35:N35" si="29">C77+C120+C162+C204+C246+C288+C330+C372+C414+C456+C498+C540+C582+C624+C666+C708+C750+C792</f>
        <v>135</v>
      </c>
      <c r="D35" s="32">
        <f t="shared" si="29"/>
        <v>27</v>
      </c>
      <c r="E35" s="32">
        <f t="shared" si="29"/>
        <v>108</v>
      </c>
      <c r="F35" s="32">
        <f t="shared" si="29"/>
        <v>135</v>
      </c>
      <c r="G35" s="32">
        <f t="shared" si="29"/>
        <v>96</v>
      </c>
      <c r="H35" s="32">
        <f t="shared" si="29"/>
        <v>56</v>
      </c>
      <c r="I35" s="32">
        <f t="shared" si="29"/>
        <v>12</v>
      </c>
      <c r="J35" s="32">
        <f t="shared" si="29"/>
        <v>0</v>
      </c>
      <c r="K35" s="32">
        <f t="shared" si="29"/>
        <v>28</v>
      </c>
      <c r="L35" s="32">
        <f t="shared" si="29"/>
        <v>0</v>
      </c>
      <c r="M35" s="32">
        <f t="shared" si="29"/>
        <v>25</v>
      </c>
      <c r="N35" s="135">
        <f t="shared" si="29"/>
        <v>61000</v>
      </c>
    </row>
    <row r="36" spans="1:14" ht="36.75" customHeight="1" x14ac:dyDescent="0.25">
      <c r="A36" s="90" t="s">
        <v>85</v>
      </c>
      <c r="B36" s="33"/>
      <c r="C36" s="32">
        <f t="shared" ref="C36:N36" si="30">C78+C121+C163+C205+C247+C289+C331+C373+C415+C457+C499+C541+C583+C625+C667+C709+C751+C793</f>
        <v>103</v>
      </c>
      <c r="D36" s="32">
        <f t="shared" si="30"/>
        <v>17</v>
      </c>
      <c r="E36" s="32">
        <f t="shared" si="30"/>
        <v>86</v>
      </c>
      <c r="F36" s="32">
        <f t="shared" si="30"/>
        <v>103</v>
      </c>
      <c r="G36" s="32">
        <f t="shared" si="30"/>
        <v>93</v>
      </c>
      <c r="H36" s="32">
        <f t="shared" si="30"/>
        <v>54</v>
      </c>
      <c r="I36" s="32">
        <f t="shared" si="30"/>
        <v>28</v>
      </c>
      <c r="J36" s="32">
        <f t="shared" si="30"/>
        <v>0</v>
      </c>
      <c r="K36" s="32">
        <f t="shared" si="30"/>
        <v>11</v>
      </c>
      <c r="L36" s="32">
        <f t="shared" si="30"/>
        <v>0</v>
      </c>
      <c r="M36" s="32">
        <f t="shared" si="30"/>
        <v>5</v>
      </c>
      <c r="N36" s="135">
        <f t="shared" si="30"/>
        <v>51500</v>
      </c>
    </row>
    <row r="37" spans="1:14" ht="39.75" customHeight="1" x14ac:dyDescent="0.25">
      <c r="A37" s="93" t="s">
        <v>113</v>
      </c>
      <c r="B37" s="33"/>
      <c r="C37" s="32">
        <f t="shared" ref="C37:N37" si="31">C79+C122+C164+C206+C248+C290+C332+C374+C416+C458+C500+C542+C584+C626+C668+C710+C752+C794</f>
        <v>81</v>
      </c>
      <c r="D37" s="32">
        <f t="shared" si="31"/>
        <v>3</v>
      </c>
      <c r="E37" s="32">
        <f t="shared" si="31"/>
        <v>78</v>
      </c>
      <c r="F37" s="32">
        <f t="shared" si="31"/>
        <v>81</v>
      </c>
      <c r="G37" s="32">
        <f t="shared" si="31"/>
        <v>81</v>
      </c>
      <c r="H37" s="32">
        <f t="shared" si="31"/>
        <v>0</v>
      </c>
      <c r="I37" s="32">
        <f t="shared" si="31"/>
        <v>73</v>
      </c>
      <c r="J37" s="32">
        <f t="shared" si="31"/>
        <v>0</v>
      </c>
      <c r="K37" s="32">
        <f t="shared" si="31"/>
        <v>8</v>
      </c>
      <c r="L37" s="32">
        <f t="shared" si="31"/>
        <v>2</v>
      </c>
      <c r="M37" s="32">
        <f t="shared" si="31"/>
        <v>0</v>
      </c>
      <c r="N37" s="135">
        <f t="shared" si="31"/>
        <v>420000</v>
      </c>
    </row>
    <row r="38" spans="1:14" ht="98.25" customHeight="1" x14ac:dyDescent="0.25">
      <c r="A38" s="90" t="s">
        <v>90</v>
      </c>
      <c r="B38" s="33"/>
      <c r="C38" s="32">
        <f t="shared" ref="C38:N38" si="32">C80+C123+C165+C207+C249+C291+C333+C375+C417+C459+C501+C543+C585+C627+C669+C711+C753+C795</f>
        <v>0</v>
      </c>
      <c r="D38" s="32">
        <f t="shared" si="32"/>
        <v>0</v>
      </c>
      <c r="E38" s="32">
        <f t="shared" si="32"/>
        <v>0</v>
      </c>
      <c r="F38" s="32">
        <f t="shared" si="32"/>
        <v>0</v>
      </c>
      <c r="G38" s="32">
        <f t="shared" si="32"/>
        <v>0</v>
      </c>
      <c r="H38" s="32">
        <f t="shared" si="32"/>
        <v>0</v>
      </c>
      <c r="I38" s="32">
        <f t="shared" si="32"/>
        <v>0</v>
      </c>
      <c r="J38" s="32">
        <f t="shared" si="32"/>
        <v>0</v>
      </c>
      <c r="K38" s="32">
        <f t="shared" si="32"/>
        <v>0</v>
      </c>
      <c r="L38" s="32">
        <f t="shared" si="32"/>
        <v>0</v>
      </c>
      <c r="M38" s="32">
        <f t="shared" si="32"/>
        <v>0</v>
      </c>
      <c r="N38" s="135">
        <f t="shared" si="32"/>
        <v>0</v>
      </c>
    </row>
    <row r="39" spans="1:14" ht="56.25" customHeight="1" x14ac:dyDescent="0.25">
      <c r="A39" s="90" t="s">
        <v>37</v>
      </c>
      <c r="B39" s="33"/>
      <c r="C39" s="32">
        <f t="shared" ref="C39:N39" si="33">C81+C124+C166+C208+C250+C292+C334+C376+C418+C460+C502+C544+C586+C628+C670+C712+C754+C796</f>
        <v>0</v>
      </c>
      <c r="D39" s="32">
        <f t="shared" si="33"/>
        <v>0</v>
      </c>
      <c r="E39" s="32">
        <f t="shared" si="33"/>
        <v>0</v>
      </c>
      <c r="F39" s="32">
        <f t="shared" si="33"/>
        <v>0</v>
      </c>
      <c r="G39" s="32">
        <f t="shared" si="33"/>
        <v>0</v>
      </c>
      <c r="H39" s="32">
        <f t="shared" si="33"/>
        <v>0</v>
      </c>
      <c r="I39" s="32">
        <f t="shared" si="33"/>
        <v>0</v>
      </c>
      <c r="J39" s="32">
        <f t="shared" si="33"/>
        <v>0</v>
      </c>
      <c r="K39" s="32">
        <f t="shared" si="33"/>
        <v>0</v>
      </c>
      <c r="L39" s="32">
        <f t="shared" si="33"/>
        <v>0</v>
      </c>
      <c r="M39" s="32">
        <f t="shared" si="33"/>
        <v>0</v>
      </c>
      <c r="N39" s="135">
        <f t="shared" si="33"/>
        <v>0</v>
      </c>
    </row>
    <row r="40" spans="1:14" ht="51" customHeight="1" x14ac:dyDescent="0.25">
      <c r="A40" s="90" t="s">
        <v>38</v>
      </c>
      <c r="B40" s="33"/>
      <c r="C40" s="32">
        <f t="shared" ref="C40:N40" si="34">C82+C125+C167+C209+C251+C293+C335+C377+C419+C461+C503+C545+C587+C629+C671+C713+C755+C797</f>
        <v>0</v>
      </c>
      <c r="D40" s="32">
        <f t="shared" si="34"/>
        <v>0</v>
      </c>
      <c r="E40" s="32">
        <f t="shared" si="34"/>
        <v>0</v>
      </c>
      <c r="F40" s="32">
        <f t="shared" si="34"/>
        <v>0</v>
      </c>
      <c r="G40" s="32">
        <f t="shared" si="34"/>
        <v>0</v>
      </c>
      <c r="H40" s="32">
        <f t="shared" si="34"/>
        <v>0</v>
      </c>
      <c r="I40" s="32">
        <f t="shared" si="34"/>
        <v>0</v>
      </c>
      <c r="J40" s="32">
        <f t="shared" si="34"/>
        <v>0</v>
      </c>
      <c r="K40" s="32">
        <f t="shared" si="34"/>
        <v>0</v>
      </c>
      <c r="L40" s="32">
        <f t="shared" si="34"/>
        <v>0</v>
      </c>
      <c r="M40" s="32">
        <f t="shared" si="34"/>
        <v>0</v>
      </c>
      <c r="N40" s="135">
        <f t="shared" si="34"/>
        <v>0</v>
      </c>
    </row>
    <row r="41" spans="1:14" ht="52.5" customHeight="1" x14ac:dyDescent="0.25">
      <c r="A41" s="90" t="s">
        <v>47</v>
      </c>
      <c r="B41" s="33"/>
      <c r="C41" s="32">
        <f t="shared" ref="C41:N41" si="35">C83+C126+C168+C210+C252+C294+C336+C378+C420+C462+C504+C546+C588+C630+C672+C714+C756+C798</f>
        <v>1</v>
      </c>
      <c r="D41" s="32">
        <f t="shared" si="35"/>
        <v>0</v>
      </c>
      <c r="E41" s="32">
        <f t="shared" si="35"/>
        <v>1</v>
      </c>
      <c r="F41" s="32">
        <f t="shared" si="35"/>
        <v>1</v>
      </c>
      <c r="G41" s="32">
        <f t="shared" si="35"/>
        <v>1</v>
      </c>
      <c r="H41" s="32">
        <f t="shared" si="35"/>
        <v>1</v>
      </c>
      <c r="I41" s="32">
        <f t="shared" si="35"/>
        <v>0</v>
      </c>
      <c r="J41" s="32">
        <f t="shared" si="35"/>
        <v>0</v>
      </c>
      <c r="K41" s="32">
        <f t="shared" si="35"/>
        <v>0</v>
      </c>
      <c r="L41" s="32">
        <f t="shared" si="35"/>
        <v>0</v>
      </c>
      <c r="M41" s="32">
        <f t="shared" si="35"/>
        <v>0</v>
      </c>
      <c r="N41" s="135">
        <f t="shared" si="35"/>
        <v>0</v>
      </c>
    </row>
    <row r="42" spans="1:14" ht="52.5" customHeight="1" x14ac:dyDescent="0.25">
      <c r="A42" s="90" t="s">
        <v>118</v>
      </c>
      <c r="B42" s="33"/>
      <c r="C42" s="32">
        <f>C84+C127+C169+C211+C253+C295+C337+C379+C421+C463+C505+C547+C589+C631+C673+C715+C757+C799</f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35"/>
    </row>
    <row r="43" spans="1:14" ht="35.25" customHeight="1" x14ac:dyDescent="0.25">
      <c r="A43" s="90" t="s">
        <v>39</v>
      </c>
      <c r="B43" s="33"/>
      <c r="C43" s="32">
        <f>C85+C128+C170+C212+C254+C296+C338+C380+C422+C464+C506+C548+C590+C632+C674+C716+C758+C800</f>
        <v>29</v>
      </c>
      <c r="D43" s="32">
        <f t="shared" ref="D43:N43" si="36">D85+D128+D170+D212+D254+D296+D338+D380+D422+D464+D506+D548+D590+D632+D674+D716+D758+D800</f>
        <v>4</v>
      </c>
      <c r="E43" s="32">
        <f t="shared" si="36"/>
        <v>25</v>
      </c>
      <c r="F43" s="32">
        <f t="shared" si="36"/>
        <v>29</v>
      </c>
      <c r="G43" s="32">
        <f t="shared" si="36"/>
        <v>29</v>
      </c>
      <c r="H43" s="32">
        <f t="shared" si="36"/>
        <v>0</v>
      </c>
      <c r="I43" s="32">
        <f t="shared" si="36"/>
        <v>22</v>
      </c>
      <c r="J43" s="32">
        <f t="shared" si="36"/>
        <v>2</v>
      </c>
      <c r="K43" s="32">
        <f t="shared" si="36"/>
        <v>6</v>
      </c>
      <c r="L43" s="32">
        <f t="shared" si="36"/>
        <v>2</v>
      </c>
      <c r="M43" s="32">
        <f t="shared" si="36"/>
        <v>0</v>
      </c>
      <c r="N43" s="135">
        <f t="shared" si="36"/>
        <v>145000</v>
      </c>
    </row>
    <row r="44" spans="1:14" ht="30" customHeight="1" thickBot="1" x14ac:dyDescent="0.3">
      <c r="A44" s="91" t="s">
        <v>6</v>
      </c>
      <c r="B44" s="56">
        <f>B86+B129+B171+B213+B255+B297+B339+B381+B423+B465+B507+B549+B591+B633+B675+B717+B759+B801</f>
        <v>457</v>
      </c>
      <c r="C44" s="136">
        <f t="shared" ref="C44:N44" si="37">SUM(C5:C43)</f>
        <v>6197</v>
      </c>
      <c r="D44" s="136">
        <f t="shared" si="37"/>
        <v>3009</v>
      </c>
      <c r="E44" s="136">
        <f t="shared" si="37"/>
        <v>3168</v>
      </c>
      <c r="F44" s="136">
        <f t="shared" si="37"/>
        <v>6150</v>
      </c>
      <c r="G44" s="136">
        <f t="shared" si="37"/>
        <v>5735</v>
      </c>
      <c r="H44" s="136">
        <f t="shared" si="37"/>
        <v>496</v>
      </c>
      <c r="I44" s="136">
        <f t="shared" si="37"/>
        <v>4425</v>
      </c>
      <c r="J44" s="136">
        <f t="shared" si="37"/>
        <v>127</v>
      </c>
      <c r="K44" s="136">
        <f t="shared" si="37"/>
        <v>706</v>
      </c>
      <c r="L44" s="136">
        <f t="shared" si="37"/>
        <v>15</v>
      </c>
      <c r="M44" s="136">
        <f t="shared" si="37"/>
        <v>110</v>
      </c>
      <c r="N44" s="137">
        <f t="shared" si="37"/>
        <v>10424500</v>
      </c>
    </row>
    <row r="45" spans="1:14" ht="18" customHeight="1" x14ac:dyDescent="0.25">
      <c r="A45" s="92"/>
      <c r="B45" s="37"/>
      <c r="C45" s="37"/>
      <c r="D45" s="37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s="2" customFormat="1" ht="39.75" customHeight="1" thickBot="1" x14ac:dyDescent="0.3">
      <c r="A46" s="88" t="s">
        <v>8</v>
      </c>
      <c r="B46" s="37"/>
      <c r="C46" s="37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s="2" customFormat="1" ht="18" customHeight="1" x14ac:dyDescent="0.25">
      <c r="A47" s="83" t="s">
        <v>25</v>
      </c>
      <c r="B47" s="38"/>
      <c r="C47" s="39">
        <v>16</v>
      </c>
      <c r="D47" s="39"/>
      <c r="E47" s="35">
        <v>16</v>
      </c>
      <c r="F47" s="35">
        <v>16</v>
      </c>
      <c r="G47" s="35">
        <v>16</v>
      </c>
      <c r="H47" s="35"/>
      <c r="I47" s="35">
        <v>12</v>
      </c>
      <c r="J47" s="35"/>
      <c r="K47" s="35">
        <v>4</v>
      </c>
      <c r="L47" s="35"/>
      <c r="M47" s="35"/>
      <c r="N47" s="35">
        <v>26500</v>
      </c>
    </row>
    <row r="48" spans="1:14" s="2" customFormat="1" ht="18" customHeight="1" x14ac:dyDescent="0.25">
      <c r="A48" s="84" t="s">
        <v>26</v>
      </c>
      <c r="B48" s="40"/>
      <c r="C48" s="41">
        <v>127</v>
      </c>
      <c r="D48" s="41">
        <v>33</v>
      </c>
      <c r="E48" s="36">
        <v>94</v>
      </c>
      <c r="F48" s="36">
        <v>127</v>
      </c>
      <c r="G48" s="36">
        <v>127</v>
      </c>
      <c r="H48" s="36"/>
      <c r="I48" s="36">
        <v>74</v>
      </c>
      <c r="J48" s="36">
        <v>1</v>
      </c>
      <c r="K48" s="36">
        <v>52</v>
      </c>
      <c r="L48" s="36"/>
      <c r="M48" s="36"/>
      <c r="N48" s="36">
        <v>89000</v>
      </c>
    </row>
    <row r="49" spans="1:14" s="2" customFormat="1" ht="18" customHeight="1" x14ac:dyDescent="0.25">
      <c r="A49" s="84" t="s">
        <v>40</v>
      </c>
      <c r="B49" s="40"/>
      <c r="C49" s="41"/>
      <c r="D49" s="41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s="2" customFormat="1" ht="18" customHeight="1" x14ac:dyDescent="0.25">
      <c r="A50" s="84" t="s">
        <v>64</v>
      </c>
      <c r="B50" s="40"/>
      <c r="C50" s="41"/>
      <c r="D50" s="41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s="2" customFormat="1" ht="18" customHeight="1" x14ac:dyDescent="0.25">
      <c r="A51" s="84" t="s">
        <v>80</v>
      </c>
      <c r="B51" s="40"/>
      <c r="C51" s="41"/>
      <c r="D51" s="41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s="2" customFormat="1" ht="18" customHeight="1" x14ac:dyDescent="0.25">
      <c r="A52" s="84" t="s">
        <v>91</v>
      </c>
      <c r="B52" s="40"/>
      <c r="C52" s="41"/>
      <c r="D52" s="41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s="2" customFormat="1" ht="18" customHeight="1" x14ac:dyDescent="0.25">
      <c r="A53" s="84" t="s">
        <v>59</v>
      </c>
      <c r="B53" s="40"/>
      <c r="C53" s="41"/>
      <c r="D53" s="41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s="2" customFormat="1" ht="18" customHeight="1" x14ac:dyDescent="0.25">
      <c r="A54" s="84" t="s">
        <v>92</v>
      </c>
      <c r="B54" s="40"/>
      <c r="C54" s="41"/>
      <c r="D54" s="41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s="2" customFormat="1" ht="18" customHeight="1" x14ac:dyDescent="0.25">
      <c r="A55" s="84" t="s">
        <v>93</v>
      </c>
      <c r="B55" s="40"/>
      <c r="C55" s="41"/>
      <c r="D55" s="41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s="2" customFormat="1" ht="18" customHeight="1" x14ac:dyDescent="0.25">
      <c r="A56" s="84" t="s">
        <v>27</v>
      </c>
      <c r="B56" s="40"/>
      <c r="C56" s="41"/>
      <c r="D56" s="41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s="2" customFormat="1" ht="18" customHeight="1" x14ac:dyDescent="0.25">
      <c r="A57" s="84" t="s">
        <v>28</v>
      </c>
      <c r="B57" s="40"/>
      <c r="C57" s="41"/>
      <c r="D57" s="41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s="2" customFormat="1" ht="18" customHeight="1" x14ac:dyDescent="0.25">
      <c r="A58" s="84" t="s">
        <v>29</v>
      </c>
      <c r="B58" s="40"/>
      <c r="C58" s="41"/>
      <c r="D58" s="41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s="2" customFormat="1" ht="18" customHeight="1" x14ac:dyDescent="0.25">
      <c r="A59" s="84" t="s">
        <v>63</v>
      </c>
      <c r="B59" s="40"/>
      <c r="C59" s="41"/>
      <c r="D59" s="41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s="2" customFormat="1" ht="18" customHeight="1" x14ac:dyDescent="0.25">
      <c r="A60" s="84" t="s">
        <v>104</v>
      </c>
      <c r="B60" s="40"/>
      <c r="C60" s="41"/>
      <c r="D60" s="41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s="2" customFormat="1" ht="18" customHeight="1" x14ac:dyDescent="0.25">
      <c r="A61" s="84" t="s">
        <v>117</v>
      </c>
      <c r="B61" s="40"/>
      <c r="C61" s="41"/>
      <c r="D61" s="41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s="2" customFormat="1" ht="18" customHeight="1" x14ac:dyDescent="0.25">
      <c r="A62" s="84" t="s">
        <v>48</v>
      </c>
      <c r="B62" s="40"/>
      <c r="C62" s="41"/>
      <c r="D62" s="41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s="2" customFormat="1" ht="18" customHeight="1" x14ac:dyDescent="0.25">
      <c r="A63" s="84" t="s">
        <v>49</v>
      </c>
      <c r="B63" s="40"/>
      <c r="C63" s="41"/>
      <c r="D63" s="41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s="2" customFormat="1" ht="18" customHeight="1" x14ac:dyDescent="0.25">
      <c r="A64" s="84" t="s">
        <v>50</v>
      </c>
      <c r="B64" s="40"/>
      <c r="C64" s="41"/>
      <c r="D64" s="41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s="2" customFormat="1" ht="18" customHeight="1" x14ac:dyDescent="0.25">
      <c r="A65" s="84" t="s">
        <v>94</v>
      </c>
      <c r="B65" s="40"/>
      <c r="C65" s="41"/>
      <c r="D65" s="41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s="2" customFormat="1" ht="18" customHeight="1" x14ac:dyDescent="0.25">
      <c r="A66" s="84" t="s">
        <v>51</v>
      </c>
      <c r="B66" s="40"/>
      <c r="C66" s="41"/>
      <c r="D66" s="41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s="2" customFormat="1" ht="18" customHeight="1" x14ac:dyDescent="0.25">
      <c r="A67" s="84" t="s">
        <v>52</v>
      </c>
      <c r="B67" s="40"/>
      <c r="C67" s="41"/>
      <c r="D67" s="41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s="2" customFormat="1" ht="18" customHeight="1" x14ac:dyDescent="0.25">
      <c r="A68" s="84" t="s">
        <v>105</v>
      </c>
      <c r="B68" s="40"/>
      <c r="C68" s="41"/>
      <c r="D68" s="41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s="2" customFormat="1" ht="18" customHeight="1" x14ac:dyDescent="0.25">
      <c r="A69" s="84" t="s">
        <v>60</v>
      </c>
      <c r="B69" s="40"/>
      <c r="C69" s="41"/>
      <c r="D69" s="41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s="2" customFormat="1" ht="18" customHeight="1" x14ac:dyDescent="0.25">
      <c r="A70" s="84" t="s">
        <v>95</v>
      </c>
      <c r="B70" s="40"/>
      <c r="C70" s="41"/>
      <c r="D70" s="41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s="2" customFormat="1" ht="18" customHeight="1" x14ac:dyDescent="0.25">
      <c r="A71" s="84" t="s">
        <v>61</v>
      </c>
      <c r="B71" s="40"/>
      <c r="C71" s="41"/>
      <c r="D71" s="41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s="2" customFormat="1" ht="18" customHeight="1" x14ac:dyDescent="0.25">
      <c r="A72" s="84" t="s">
        <v>106</v>
      </c>
      <c r="B72" s="40"/>
      <c r="C72" s="41"/>
      <c r="D72" s="41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s="2" customFormat="1" ht="18" customHeight="1" x14ac:dyDescent="0.25">
      <c r="A73" s="84" t="s">
        <v>107</v>
      </c>
      <c r="B73" s="40"/>
      <c r="C73" s="41"/>
      <c r="D73" s="41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s="2" customFormat="1" ht="18" customHeight="1" x14ac:dyDescent="0.25">
      <c r="A74" s="84" t="s">
        <v>120</v>
      </c>
      <c r="B74" s="40"/>
      <c r="C74" s="41"/>
      <c r="D74" s="41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s="2" customFormat="1" ht="18" customHeight="1" x14ac:dyDescent="0.25">
      <c r="A75" s="84" t="s">
        <v>62</v>
      </c>
      <c r="B75" s="40"/>
      <c r="C75" s="41"/>
      <c r="D75" s="41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s="2" customFormat="1" ht="18" customHeight="1" x14ac:dyDescent="0.25">
      <c r="A76" s="84" t="s">
        <v>78</v>
      </c>
      <c r="B76" s="40"/>
      <c r="C76" s="41"/>
      <c r="D76" s="41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" customFormat="1" ht="18" customHeight="1" x14ac:dyDescent="0.25">
      <c r="A77" s="84" t="s">
        <v>82</v>
      </c>
      <c r="B77" s="40"/>
      <c r="C77" s="41"/>
      <c r="D77" s="41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s="2" customFormat="1" ht="18" customHeight="1" x14ac:dyDescent="0.25">
      <c r="A78" s="84" t="s">
        <v>83</v>
      </c>
      <c r="B78" s="40"/>
      <c r="C78" s="41"/>
      <c r="D78" s="41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s="2" customFormat="1" ht="18" customHeight="1" x14ac:dyDescent="0.25">
      <c r="A79" s="84" t="s">
        <v>114</v>
      </c>
      <c r="B79" s="40"/>
      <c r="C79" s="41"/>
      <c r="D79" s="41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s="2" customFormat="1" ht="18" customHeight="1" x14ac:dyDescent="0.25">
      <c r="A80" s="84" t="s">
        <v>96</v>
      </c>
      <c r="B80" s="40"/>
      <c r="C80" s="41"/>
      <c r="D80" s="41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s="2" customFormat="1" ht="18" customHeight="1" x14ac:dyDescent="0.25">
      <c r="A81" s="84" t="s">
        <v>30</v>
      </c>
      <c r="B81" s="40"/>
      <c r="C81" s="41"/>
      <c r="D81" s="41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s="2" customFormat="1" ht="18" customHeight="1" x14ac:dyDescent="0.25">
      <c r="A82" s="84" t="s">
        <v>33</v>
      </c>
      <c r="B82" s="40"/>
      <c r="C82" s="41"/>
      <c r="D82" s="41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s="2" customFormat="1" ht="18" customHeight="1" x14ac:dyDescent="0.25">
      <c r="A83" s="84" t="s">
        <v>53</v>
      </c>
      <c r="B83" s="40"/>
      <c r="C83" s="41"/>
      <c r="D83" s="41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s="2" customFormat="1" ht="18" customHeight="1" x14ac:dyDescent="0.25">
      <c r="A84" s="84" t="s">
        <v>119</v>
      </c>
      <c r="B84" s="40"/>
      <c r="C84" s="41"/>
      <c r="D84" s="41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s="2" customFormat="1" ht="18" customHeight="1" x14ac:dyDescent="0.25">
      <c r="A85" s="84" t="s">
        <v>31</v>
      </c>
      <c r="B85" s="40"/>
      <c r="C85" s="41"/>
      <c r="D85" s="41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s="2" customFormat="1" ht="18" customHeight="1" thickBot="1" x14ac:dyDescent="0.3">
      <c r="A86" s="85" t="s">
        <v>6</v>
      </c>
      <c r="B86" s="42">
        <v>24</v>
      </c>
      <c r="C86" s="43">
        <f t="shared" ref="C86:N86" si="38">SUM(C47:C85)</f>
        <v>143</v>
      </c>
      <c r="D86" s="43">
        <f t="shared" si="38"/>
        <v>33</v>
      </c>
      <c r="E86" s="43">
        <f t="shared" si="38"/>
        <v>110</v>
      </c>
      <c r="F86" s="43">
        <f t="shared" si="38"/>
        <v>143</v>
      </c>
      <c r="G86" s="43">
        <f t="shared" si="38"/>
        <v>143</v>
      </c>
      <c r="H86" s="43">
        <f t="shared" si="38"/>
        <v>0</v>
      </c>
      <c r="I86" s="43">
        <f t="shared" si="38"/>
        <v>86</v>
      </c>
      <c r="J86" s="43">
        <f t="shared" si="38"/>
        <v>1</v>
      </c>
      <c r="K86" s="43">
        <f t="shared" si="38"/>
        <v>56</v>
      </c>
      <c r="L86" s="43">
        <f t="shared" si="38"/>
        <v>0</v>
      </c>
      <c r="M86" s="43">
        <f t="shared" si="38"/>
        <v>0</v>
      </c>
      <c r="N86" s="43">
        <f t="shared" si="38"/>
        <v>115500</v>
      </c>
    </row>
    <row r="87" spans="1:14" s="2" customFormat="1" ht="18" customHeight="1" x14ac:dyDescent="0.3">
      <c r="A87" s="86"/>
      <c r="B87" s="44"/>
      <c r="C87" s="44"/>
      <c r="D87" s="44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s="2" customFormat="1" ht="18" customHeight="1" x14ac:dyDescent="0.3">
      <c r="A88" s="88" t="s">
        <v>9</v>
      </c>
      <c r="B88" s="44"/>
      <c r="C88" s="44"/>
      <c r="D88" s="44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s="2" customFormat="1" ht="18" customHeight="1" thickBot="1" x14ac:dyDescent="0.35">
      <c r="A89" s="88"/>
      <c r="B89" s="44"/>
      <c r="C89" s="44"/>
      <c r="D89" s="44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s="2" customFormat="1" ht="18" customHeight="1" x14ac:dyDescent="0.25">
      <c r="A90" s="83" t="s">
        <v>25</v>
      </c>
      <c r="B90" s="38"/>
      <c r="C90" s="39">
        <v>15</v>
      </c>
      <c r="D90" s="39">
        <v>3</v>
      </c>
      <c r="E90" s="35">
        <v>12</v>
      </c>
      <c r="F90" s="35">
        <v>15</v>
      </c>
      <c r="G90" s="35">
        <v>15</v>
      </c>
      <c r="H90" s="35"/>
      <c r="I90" s="35">
        <v>10</v>
      </c>
      <c r="J90" s="35"/>
      <c r="K90" s="35">
        <v>5</v>
      </c>
      <c r="L90" s="35"/>
      <c r="M90" s="35"/>
      <c r="N90" s="35">
        <v>21000</v>
      </c>
    </row>
    <row r="91" spans="1:14" s="2" customFormat="1" ht="18" customHeight="1" x14ac:dyDescent="0.25">
      <c r="A91" s="84" t="s">
        <v>26</v>
      </c>
      <c r="B91" s="40"/>
      <c r="C91" s="41">
        <v>58</v>
      </c>
      <c r="D91" s="41">
        <v>13</v>
      </c>
      <c r="E91" s="36">
        <v>45</v>
      </c>
      <c r="F91" s="36">
        <v>58</v>
      </c>
      <c r="G91" s="36">
        <v>58</v>
      </c>
      <c r="H91" s="36"/>
      <c r="I91" s="36">
        <v>45</v>
      </c>
      <c r="J91" s="36"/>
      <c r="K91" s="36">
        <v>13</v>
      </c>
      <c r="L91" s="36"/>
      <c r="M91" s="36"/>
      <c r="N91" s="36">
        <v>58000</v>
      </c>
    </row>
    <row r="92" spans="1:14" s="2" customFormat="1" ht="18" customHeight="1" x14ac:dyDescent="0.25">
      <c r="A92" s="84" t="s">
        <v>40</v>
      </c>
      <c r="B92" s="40"/>
      <c r="C92" s="41"/>
      <c r="D92" s="41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s="2" customFormat="1" ht="18" customHeight="1" x14ac:dyDescent="0.25">
      <c r="A93" s="84" t="s">
        <v>64</v>
      </c>
      <c r="B93" s="40"/>
      <c r="C93" s="41">
        <v>1</v>
      </c>
      <c r="D93" s="41"/>
      <c r="E93" s="36">
        <v>1</v>
      </c>
      <c r="F93" s="36">
        <v>1</v>
      </c>
      <c r="G93" s="36">
        <v>1</v>
      </c>
      <c r="H93" s="36"/>
      <c r="I93" s="36">
        <v>1</v>
      </c>
      <c r="J93" s="36"/>
      <c r="K93" s="36"/>
      <c r="L93" s="36"/>
      <c r="M93" s="36"/>
      <c r="N93" s="36">
        <v>1000</v>
      </c>
    </row>
    <row r="94" spans="1:14" s="2" customFormat="1" ht="18" customHeight="1" x14ac:dyDescent="0.25">
      <c r="A94" s="84" t="s">
        <v>80</v>
      </c>
      <c r="B94" s="40"/>
      <c r="C94" s="41"/>
      <c r="D94" s="41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s="2" customFormat="1" ht="18" customHeight="1" x14ac:dyDescent="0.25">
      <c r="A95" s="84" t="s">
        <v>91</v>
      </c>
      <c r="B95" s="40"/>
      <c r="C95" s="41"/>
      <c r="D95" s="41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s="2" customFormat="1" ht="18" customHeight="1" x14ac:dyDescent="0.25">
      <c r="A96" s="84" t="s">
        <v>59</v>
      </c>
      <c r="B96" s="40"/>
      <c r="C96" s="41"/>
      <c r="D96" s="41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s="2" customFormat="1" ht="18" customHeight="1" x14ac:dyDescent="0.25">
      <c r="A97" s="84" t="s">
        <v>92</v>
      </c>
      <c r="B97" s="40"/>
      <c r="C97" s="41">
        <v>1</v>
      </c>
      <c r="D97" s="41">
        <v>1</v>
      </c>
      <c r="E97" s="36"/>
      <c r="F97" s="36">
        <v>1</v>
      </c>
      <c r="G97" s="36">
        <v>1</v>
      </c>
      <c r="H97" s="36"/>
      <c r="I97" s="36">
        <v>1</v>
      </c>
      <c r="J97" s="36"/>
      <c r="K97" s="36"/>
      <c r="L97" s="36"/>
      <c r="M97" s="36"/>
      <c r="N97" s="36">
        <v>500</v>
      </c>
    </row>
    <row r="98" spans="1:14" s="2" customFormat="1" ht="18" customHeight="1" x14ac:dyDescent="0.25">
      <c r="A98" s="84" t="s">
        <v>93</v>
      </c>
      <c r="B98" s="40"/>
      <c r="C98" s="41"/>
      <c r="D98" s="41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s="2" customFormat="1" ht="18" customHeight="1" x14ac:dyDescent="0.25">
      <c r="A99" s="84" t="s">
        <v>27</v>
      </c>
      <c r="B99" s="40"/>
      <c r="C99" s="41"/>
      <c r="D99" s="41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s="2" customFormat="1" ht="18" customHeight="1" x14ac:dyDescent="0.25">
      <c r="A100" s="84" t="s">
        <v>28</v>
      </c>
      <c r="B100" s="40"/>
      <c r="C100" s="41">
        <v>4</v>
      </c>
      <c r="D100" s="41">
        <v>1</v>
      </c>
      <c r="E100" s="36">
        <v>3</v>
      </c>
      <c r="F100" s="36">
        <v>4</v>
      </c>
      <c r="G100" s="36">
        <v>4</v>
      </c>
      <c r="H100" s="36"/>
      <c r="I100" s="36">
        <v>4</v>
      </c>
      <c r="J100" s="36"/>
      <c r="K100" s="36"/>
      <c r="L100" s="36"/>
      <c r="M100" s="36"/>
      <c r="N100" s="36">
        <v>6000</v>
      </c>
    </row>
    <row r="101" spans="1:14" s="2" customFormat="1" ht="18" customHeight="1" x14ac:dyDescent="0.25">
      <c r="A101" s="84" t="s">
        <v>29</v>
      </c>
      <c r="B101" s="40"/>
      <c r="C101" s="41"/>
      <c r="D101" s="41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s="2" customFormat="1" ht="18" customHeight="1" x14ac:dyDescent="0.25">
      <c r="A102" s="84" t="s">
        <v>63</v>
      </c>
      <c r="B102" s="40"/>
      <c r="C102" s="41"/>
      <c r="D102" s="41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s="2" customFormat="1" ht="18" customHeight="1" x14ac:dyDescent="0.25">
      <c r="A103" s="84" t="s">
        <v>104</v>
      </c>
      <c r="B103" s="40"/>
      <c r="C103" s="41"/>
      <c r="D103" s="41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s="2" customFormat="1" ht="18" customHeight="1" x14ac:dyDescent="0.25">
      <c r="A104" s="84" t="s">
        <v>117</v>
      </c>
      <c r="B104" s="40"/>
      <c r="C104" s="41"/>
      <c r="D104" s="41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s="2" customFormat="1" ht="18" customHeight="1" x14ac:dyDescent="0.25">
      <c r="A105" s="84" t="s">
        <v>48</v>
      </c>
      <c r="B105" s="40"/>
      <c r="C105" s="41">
        <v>14</v>
      </c>
      <c r="D105" s="41">
        <v>6</v>
      </c>
      <c r="E105" s="36">
        <v>8</v>
      </c>
      <c r="F105" s="36">
        <v>14</v>
      </c>
      <c r="G105" s="36">
        <v>14</v>
      </c>
      <c r="H105" s="36"/>
      <c r="I105" s="36">
        <v>13</v>
      </c>
      <c r="J105" s="36"/>
      <c r="K105" s="36">
        <v>1</v>
      </c>
      <c r="L105" s="36"/>
      <c r="M105" s="36"/>
      <c r="N105" s="36">
        <v>6500</v>
      </c>
    </row>
    <row r="106" spans="1:14" s="2" customFormat="1" ht="18" customHeight="1" x14ac:dyDescent="0.25">
      <c r="A106" s="84" t="s">
        <v>49</v>
      </c>
      <c r="B106" s="40"/>
      <c r="C106" s="41">
        <v>23</v>
      </c>
      <c r="D106" s="41">
        <v>1</v>
      </c>
      <c r="E106" s="36">
        <v>22</v>
      </c>
      <c r="F106" s="36">
        <v>23</v>
      </c>
      <c r="G106" s="36">
        <v>23</v>
      </c>
      <c r="H106" s="36">
        <v>6</v>
      </c>
      <c r="I106" s="36">
        <v>16</v>
      </c>
      <c r="J106" s="36"/>
      <c r="K106" s="36">
        <v>1</v>
      </c>
      <c r="L106" s="36"/>
      <c r="M106" s="36"/>
      <c r="N106" s="36">
        <v>12000</v>
      </c>
    </row>
    <row r="107" spans="1:14" s="2" customFormat="1" ht="18" customHeight="1" x14ac:dyDescent="0.25">
      <c r="A107" s="84" t="s">
        <v>50</v>
      </c>
      <c r="B107" s="40"/>
      <c r="C107" s="41"/>
      <c r="D107" s="41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s="2" customFormat="1" ht="18" customHeight="1" x14ac:dyDescent="0.25">
      <c r="A108" s="84" t="s">
        <v>94</v>
      </c>
      <c r="B108" s="40"/>
      <c r="C108" s="41"/>
      <c r="D108" s="41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s="2" customFormat="1" ht="18" customHeight="1" x14ac:dyDescent="0.25">
      <c r="A109" s="84" t="s">
        <v>51</v>
      </c>
      <c r="B109" s="40"/>
      <c r="C109" s="41">
        <v>1</v>
      </c>
      <c r="D109" s="41"/>
      <c r="E109" s="36">
        <v>1</v>
      </c>
      <c r="F109" s="36">
        <v>1</v>
      </c>
      <c r="G109" s="36">
        <v>1</v>
      </c>
      <c r="H109" s="36"/>
      <c r="I109" s="36">
        <v>1</v>
      </c>
      <c r="J109" s="36"/>
      <c r="K109" s="36"/>
      <c r="L109" s="36"/>
      <c r="M109" s="36"/>
      <c r="N109" s="36">
        <v>4000</v>
      </c>
    </row>
    <row r="110" spans="1:14" s="2" customFormat="1" ht="18" customHeight="1" x14ac:dyDescent="0.25">
      <c r="A110" s="84" t="s">
        <v>52</v>
      </c>
      <c r="B110" s="40"/>
      <c r="C110" s="41">
        <v>1</v>
      </c>
      <c r="D110" s="41"/>
      <c r="E110" s="36">
        <v>1</v>
      </c>
      <c r="F110" s="36">
        <v>1</v>
      </c>
      <c r="G110" s="36">
        <v>1</v>
      </c>
      <c r="H110" s="36"/>
      <c r="I110" s="36">
        <v>1</v>
      </c>
      <c r="J110" s="36"/>
      <c r="K110" s="36"/>
      <c r="L110" s="36"/>
      <c r="M110" s="36"/>
      <c r="N110" s="36">
        <v>500</v>
      </c>
    </row>
    <row r="111" spans="1:14" s="2" customFormat="1" ht="18" customHeight="1" x14ac:dyDescent="0.25">
      <c r="A111" s="84" t="s">
        <v>105</v>
      </c>
      <c r="B111" s="40"/>
      <c r="C111" s="41"/>
      <c r="D111" s="41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s="2" customFormat="1" ht="18" customHeight="1" x14ac:dyDescent="0.25">
      <c r="A112" s="84" t="s">
        <v>60</v>
      </c>
      <c r="B112" s="40"/>
      <c r="C112" s="41">
        <v>7</v>
      </c>
      <c r="D112" s="41">
        <v>2</v>
      </c>
      <c r="E112" s="36">
        <v>5</v>
      </c>
      <c r="F112" s="36">
        <v>7</v>
      </c>
      <c r="G112" s="36">
        <v>7</v>
      </c>
      <c r="H112" s="36"/>
      <c r="I112" s="36">
        <v>5</v>
      </c>
      <c r="J112" s="36"/>
      <c r="K112" s="36">
        <v>2</v>
      </c>
      <c r="L112" s="36"/>
      <c r="M112" s="36"/>
      <c r="N112" s="36">
        <v>15000</v>
      </c>
    </row>
    <row r="113" spans="1:14" s="2" customFormat="1" ht="18" customHeight="1" x14ac:dyDescent="0.25">
      <c r="A113" s="84" t="s">
        <v>95</v>
      </c>
      <c r="B113" s="40"/>
      <c r="C113" s="41"/>
      <c r="D113" s="41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s="2" customFormat="1" ht="18" customHeight="1" x14ac:dyDescent="0.25">
      <c r="A114" s="84" t="s">
        <v>61</v>
      </c>
      <c r="B114" s="40"/>
      <c r="C114" s="41">
        <v>160</v>
      </c>
      <c r="D114" s="41">
        <v>9</v>
      </c>
      <c r="E114" s="36">
        <v>151</v>
      </c>
      <c r="F114" s="36">
        <v>160</v>
      </c>
      <c r="G114" s="36">
        <v>160</v>
      </c>
      <c r="H114" s="36"/>
      <c r="I114" s="36">
        <v>148</v>
      </c>
      <c r="J114" s="36"/>
      <c r="K114" s="36">
        <v>12</v>
      </c>
      <c r="L114" s="36">
        <v>2</v>
      </c>
      <c r="M114" s="36"/>
      <c r="N114" s="36">
        <v>393000</v>
      </c>
    </row>
    <row r="115" spans="1:14" s="2" customFormat="1" ht="18" customHeight="1" x14ac:dyDescent="0.25">
      <c r="A115" s="84" t="s">
        <v>106</v>
      </c>
      <c r="B115" s="40"/>
      <c r="C115" s="41"/>
      <c r="D115" s="41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s="2" customFormat="1" ht="18" customHeight="1" x14ac:dyDescent="0.25">
      <c r="A116" s="84" t="s">
        <v>107</v>
      </c>
      <c r="B116" s="40"/>
      <c r="C116" s="41"/>
      <c r="D116" s="41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s="2" customFormat="1" ht="18" customHeight="1" x14ac:dyDescent="0.25">
      <c r="A117" s="84" t="s">
        <v>120</v>
      </c>
      <c r="B117" s="40"/>
      <c r="C117" s="41"/>
      <c r="D117" s="41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s="2" customFormat="1" ht="18" customHeight="1" x14ac:dyDescent="0.25">
      <c r="A118" s="84" t="s">
        <v>62</v>
      </c>
      <c r="B118" s="40"/>
      <c r="C118" s="41">
        <v>3</v>
      </c>
      <c r="D118" s="41">
        <v>1</v>
      </c>
      <c r="E118" s="36">
        <v>2</v>
      </c>
      <c r="F118" s="36">
        <v>3</v>
      </c>
      <c r="G118" s="36">
        <v>3</v>
      </c>
      <c r="H118" s="36"/>
      <c r="I118" s="36">
        <v>3</v>
      </c>
      <c r="J118" s="36"/>
      <c r="K118" s="36"/>
      <c r="L118" s="36"/>
      <c r="M118" s="36"/>
      <c r="N118" s="36">
        <v>13000</v>
      </c>
    </row>
    <row r="119" spans="1:14" s="2" customFormat="1" ht="18" customHeight="1" x14ac:dyDescent="0.25">
      <c r="A119" s="84" t="s">
        <v>78</v>
      </c>
      <c r="B119" s="40"/>
      <c r="C119" s="41"/>
      <c r="D119" s="41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s="2" customFormat="1" ht="18" customHeight="1" x14ac:dyDescent="0.25">
      <c r="A120" s="84" t="s">
        <v>82</v>
      </c>
      <c r="B120" s="40"/>
      <c r="C120" s="41">
        <v>3</v>
      </c>
      <c r="D120" s="41"/>
      <c r="E120" s="36">
        <v>3</v>
      </c>
      <c r="F120" s="36">
        <v>3</v>
      </c>
      <c r="G120" s="36">
        <v>3</v>
      </c>
      <c r="H120" s="36"/>
      <c r="I120" s="36">
        <v>3</v>
      </c>
      <c r="J120" s="36"/>
      <c r="K120" s="36"/>
      <c r="L120" s="36"/>
      <c r="M120" s="36"/>
      <c r="N120" s="36">
        <v>5000</v>
      </c>
    </row>
    <row r="121" spans="1:14" s="2" customFormat="1" ht="18" customHeight="1" x14ac:dyDescent="0.25">
      <c r="A121" s="84" t="s">
        <v>83</v>
      </c>
      <c r="B121" s="40"/>
      <c r="C121" s="41">
        <v>1</v>
      </c>
      <c r="D121" s="41"/>
      <c r="E121" s="36">
        <v>1</v>
      </c>
      <c r="F121" s="36">
        <v>1</v>
      </c>
      <c r="G121" s="36">
        <v>1</v>
      </c>
      <c r="H121" s="36">
        <v>1</v>
      </c>
      <c r="I121" s="36"/>
      <c r="J121" s="36"/>
      <c r="K121" s="36"/>
      <c r="L121" s="36"/>
      <c r="M121" s="36"/>
      <c r="N121" s="36"/>
    </row>
    <row r="122" spans="1:14" s="2" customFormat="1" ht="18" customHeight="1" x14ac:dyDescent="0.25">
      <c r="A122" s="84" t="s">
        <v>114</v>
      </c>
      <c r="B122" s="40"/>
      <c r="C122" s="41">
        <v>25</v>
      </c>
      <c r="D122" s="41"/>
      <c r="E122" s="36">
        <v>25</v>
      </c>
      <c r="F122" s="36">
        <v>25</v>
      </c>
      <c r="G122" s="36">
        <v>25</v>
      </c>
      <c r="H122" s="36"/>
      <c r="I122" s="36">
        <v>20</v>
      </c>
      <c r="J122" s="36"/>
      <c r="K122" s="36">
        <v>5</v>
      </c>
      <c r="L122" s="36"/>
      <c r="M122" s="36"/>
      <c r="N122" s="36">
        <v>262000</v>
      </c>
    </row>
    <row r="123" spans="1:14" s="2" customFormat="1" ht="18" customHeight="1" x14ac:dyDescent="0.25">
      <c r="A123" s="84" t="s">
        <v>96</v>
      </c>
      <c r="B123" s="40"/>
      <c r="C123" s="41"/>
      <c r="D123" s="41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s="2" customFormat="1" ht="18" customHeight="1" x14ac:dyDescent="0.25">
      <c r="A124" s="84" t="s">
        <v>30</v>
      </c>
      <c r="B124" s="40"/>
      <c r="C124" s="41"/>
      <c r="D124" s="41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s="2" customFormat="1" ht="18" customHeight="1" x14ac:dyDescent="0.25">
      <c r="A125" s="84" t="s">
        <v>33</v>
      </c>
      <c r="B125" s="40"/>
      <c r="C125" s="41"/>
      <c r="D125" s="41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s="2" customFormat="1" ht="18" customHeight="1" x14ac:dyDescent="0.25">
      <c r="A126" s="84" t="s">
        <v>53</v>
      </c>
      <c r="B126" s="40"/>
      <c r="C126" s="41"/>
      <c r="D126" s="41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s="2" customFormat="1" ht="18" customHeight="1" x14ac:dyDescent="0.25">
      <c r="A127" s="84" t="s">
        <v>119</v>
      </c>
      <c r="B127" s="40"/>
      <c r="C127" s="41"/>
      <c r="D127" s="41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s="2" customFormat="1" ht="18" customHeight="1" x14ac:dyDescent="0.25">
      <c r="A128" s="84" t="s">
        <v>31</v>
      </c>
      <c r="B128" s="40"/>
      <c r="C128" s="41">
        <v>3</v>
      </c>
      <c r="D128" s="41"/>
      <c r="E128" s="36">
        <v>3</v>
      </c>
      <c r="F128" s="36">
        <v>3</v>
      </c>
      <c r="G128" s="36">
        <v>3</v>
      </c>
      <c r="H128" s="36"/>
      <c r="I128" s="36">
        <v>3</v>
      </c>
      <c r="J128" s="36"/>
      <c r="K128" s="36"/>
      <c r="L128" s="36">
        <v>1</v>
      </c>
      <c r="M128" s="36"/>
      <c r="N128" s="36">
        <v>4000</v>
      </c>
    </row>
    <row r="129" spans="1:14" s="2" customFormat="1" ht="30" customHeight="1" thickBot="1" x14ac:dyDescent="0.3">
      <c r="A129" s="85" t="s">
        <v>6</v>
      </c>
      <c r="B129" s="42">
        <v>22</v>
      </c>
      <c r="C129" s="43">
        <f t="shared" ref="C129:N129" si="39">SUM(C90:C128)</f>
        <v>320</v>
      </c>
      <c r="D129" s="43">
        <f t="shared" si="39"/>
        <v>37</v>
      </c>
      <c r="E129" s="43">
        <f t="shared" si="39"/>
        <v>283</v>
      </c>
      <c r="F129" s="43">
        <f t="shared" si="39"/>
        <v>320</v>
      </c>
      <c r="G129" s="43">
        <f t="shared" si="39"/>
        <v>320</v>
      </c>
      <c r="H129" s="43">
        <f t="shared" si="39"/>
        <v>7</v>
      </c>
      <c r="I129" s="43">
        <f t="shared" si="39"/>
        <v>274</v>
      </c>
      <c r="J129" s="43">
        <f t="shared" si="39"/>
        <v>0</v>
      </c>
      <c r="K129" s="43">
        <f t="shared" si="39"/>
        <v>39</v>
      </c>
      <c r="L129" s="43">
        <f t="shared" si="39"/>
        <v>3</v>
      </c>
      <c r="M129" s="43">
        <f t="shared" si="39"/>
        <v>0</v>
      </c>
      <c r="N129" s="43">
        <f t="shared" si="39"/>
        <v>801500</v>
      </c>
    </row>
    <row r="130" spans="1:14" s="2" customFormat="1" ht="30" customHeight="1" x14ac:dyDescent="0.25">
      <c r="A130" s="87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 spans="1:14" s="2" customFormat="1" ht="39" customHeight="1" thickBot="1" x14ac:dyDescent="0.35">
      <c r="A131" s="88" t="s">
        <v>10</v>
      </c>
      <c r="B131" s="44"/>
      <c r="C131" s="44"/>
      <c r="D131" s="44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s="2" customFormat="1" ht="18" customHeight="1" x14ac:dyDescent="0.25">
      <c r="A132" s="83" t="s">
        <v>25</v>
      </c>
      <c r="B132" s="38"/>
      <c r="C132" s="39">
        <v>14</v>
      </c>
      <c r="D132" s="39">
        <v>9</v>
      </c>
      <c r="E132" s="35">
        <v>5</v>
      </c>
      <c r="F132" s="35">
        <v>14</v>
      </c>
      <c r="G132" s="35">
        <v>14</v>
      </c>
      <c r="H132" s="35"/>
      <c r="I132" s="35">
        <v>13</v>
      </c>
      <c r="J132" s="35"/>
      <c r="K132" s="35">
        <v>1</v>
      </c>
      <c r="L132" s="35"/>
      <c r="M132" s="35"/>
      <c r="N132" s="35">
        <v>24000</v>
      </c>
    </row>
    <row r="133" spans="1:14" s="2" customFormat="1" ht="18" customHeight="1" x14ac:dyDescent="0.25">
      <c r="A133" s="84" t="s">
        <v>26</v>
      </c>
      <c r="B133" s="40"/>
      <c r="C133" s="41">
        <v>33</v>
      </c>
      <c r="D133" s="41">
        <v>28</v>
      </c>
      <c r="E133" s="36">
        <v>5</v>
      </c>
      <c r="F133" s="36">
        <v>33</v>
      </c>
      <c r="G133" s="36">
        <v>33</v>
      </c>
      <c r="H133" s="36"/>
      <c r="I133" s="36">
        <v>33</v>
      </c>
      <c r="J133" s="36"/>
      <c r="K133" s="36"/>
      <c r="L133" s="36"/>
      <c r="M133" s="36"/>
      <c r="N133" s="36">
        <v>42500</v>
      </c>
    </row>
    <row r="134" spans="1:14" s="2" customFormat="1" ht="18" customHeight="1" x14ac:dyDescent="0.25">
      <c r="A134" s="84" t="s">
        <v>40</v>
      </c>
      <c r="B134" s="40"/>
      <c r="C134" s="41">
        <v>2</v>
      </c>
      <c r="D134" s="41"/>
      <c r="E134" s="36">
        <v>2</v>
      </c>
      <c r="F134" s="36">
        <v>2</v>
      </c>
      <c r="G134" s="36">
        <v>2</v>
      </c>
      <c r="H134" s="36"/>
      <c r="I134" s="36">
        <v>2</v>
      </c>
      <c r="J134" s="36"/>
      <c r="K134" s="36"/>
      <c r="L134" s="36"/>
      <c r="M134" s="36"/>
      <c r="N134" s="36">
        <v>3000</v>
      </c>
    </row>
    <row r="135" spans="1:14" s="2" customFormat="1" ht="18" customHeight="1" x14ac:dyDescent="0.25">
      <c r="A135" s="84" t="s">
        <v>64</v>
      </c>
      <c r="B135" s="40"/>
      <c r="C135" s="41">
        <v>8</v>
      </c>
      <c r="D135" s="41">
        <v>5</v>
      </c>
      <c r="E135" s="36">
        <v>3</v>
      </c>
      <c r="F135" s="36">
        <v>8</v>
      </c>
      <c r="G135" s="36">
        <v>8</v>
      </c>
      <c r="H135" s="36">
        <v>3</v>
      </c>
      <c r="I135" s="36">
        <v>5</v>
      </c>
      <c r="J135" s="36"/>
      <c r="K135" s="36"/>
      <c r="L135" s="36"/>
      <c r="M135" s="36"/>
      <c r="N135" s="36">
        <v>7000</v>
      </c>
    </row>
    <row r="136" spans="1:14" s="2" customFormat="1" ht="18" customHeight="1" x14ac:dyDescent="0.25">
      <c r="A136" s="84" t="s">
        <v>80</v>
      </c>
      <c r="B136" s="40"/>
      <c r="C136" s="41">
        <v>1</v>
      </c>
      <c r="D136" s="41"/>
      <c r="E136" s="36">
        <v>1</v>
      </c>
      <c r="F136" s="36">
        <v>1</v>
      </c>
      <c r="G136" s="36">
        <v>1</v>
      </c>
      <c r="H136" s="36"/>
      <c r="I136" s="36">
        <v>1</v>
      </c>
      <c r="J136" s="36"/>
      <c r="K136" s="36"/>
      <c r="L136" s="36"/>
      <c r="M136" s="36"/>
      <c r="N136" s="36">
        <v>500</v>
      </c>
    </row>
    <row r="137" spans="1:14" s="2" customFormat="1" ht="18" customHeight="1" x14ac:dyDescent="0.25">
      <c r="A137" s="84" t="s">
        <v>91</v>
      </c>
      <c r="B137" s="40"/>
      <c r="C137" s="41"/>
      <c r="D137" s="41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s="2" customFormat="1" ht="18" customHeight="1" x14ac:dyDescent="0.25">
      <c r="A138" s="84" t="s">
        <v>59</v>
      </c>
      <c r="B138" s="40"/>
      <c r="C138" s="41"/>
      <c r="D138" s="41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s="2" customFormat="1" ht="18" customHeight="1" x14ac:dyDescent="0.25">
      <c r="A139" s="84" t="s">
        <v>92</v>
      </c>
      <c r="B139" s="40"/>
      <c r="C139" s="41"/>
      <c r="D139" s="41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 s="2" customFormat="1" ht="18" customHeight="1" x14ac:dyDescent="0.25">
      <c r="A140" s="84" t="s">
        <v>93</v>
      </c>
      <c r="B140" s="40"/>
      <c r="C140" s="41"/>
      <c r="D140" s="41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s="2" customFormat="1" ht="18" customHeight="1" x14ac:dyDescent="0.25">
      <c r="A141" s="84" t="s">
        <v>27</v>
      </c>
      <c r="B141" s="40"/>
      <c r="C141" s="41"/>
      <c r="D141" s="41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s="2" customFormat="1" ht="18" customHeight="1" x14ac:dyDescent="0.25">
      <c r="A142" s="84" t="s">
        <v>28</v>
      </c>
      <c r="B142" s="40"/>
      <c r="C142" s="41">
        <v>13</v>
      </c>
      <c r="D142" s="41">
        <v>12</v>
      </c>
      <c r="E142" s="36">
        <v>1</v>
      </c>
      <c r="F142" s="36">
        <v>13</v>
      </c>
      <c r="G142" s="36">
        <v>13</v>
      </c>
      <c r="H142" s="36"/>
      <c r="I142" s="36">
        <v>11</v>
      </c>
      <c r="J142" s="36"/>
      <c r="K142" s="36">
        <v>2</v>
      </c>
      <c r="L142" s="36"/>
      <c r="M142" s="36"/>
      <c r="N142" s="36">
        <v>20000</v>
      </c>
    </row>
    <row r="143" spans="1:14" s="2" customFormat="1" ht="18" customHeight="1" x14ac:dyDescent="0.25">
      <c r="A143" s="84" t="s">
        <v>29</v>
      </c>
      <c r="B143" s="40"/>
      <c r="C143" s="41"/>
      <c r="D143" s="41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s="2" customFormat="1" ht="18" customHeight="1" x14ac:dyDescent="0.25">
      <c r="A144" s="84" t="s">
        <v>63</v>
      </c>
      <c r="B144" s="40"/>
      <c r="C144" s="41"/>
      <c r="D144" s="41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ht="18" customHeight="1" x14ac:dyDescent="0.25">
      <c r="A145" s="84" t="s">
        <v>104</v>
      </c>
      <c r="B145" s="40"/>
      <c r="C145" s="41"/>
      <c r="D145" s="41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ht="18" customHeight="1" x14ac:dyDescent="0.25">
      <c r="A146" s="84" t="s">
        <v>117</v>
      </c>
      <c r="B146" s="40"/>
      <c r="C146" s="41"/>
      <c r="D146" s="41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ht="18" customHeight="1" x14ac:dyDescent="0.25">
      <c r="A147" s="84" t="s">
        <v>48</v>
      </c>
      <c r="B147" s="40"/>
      <c r="C147" s="41">
        <v>4</v>
      </c>
      <c r="D147" s="41">
        <v>4</v>
      </c>
      <c r="E147" s="36"/>
      <c r="F147" s="36">
        <v>4</v>
      </c>
      <c r="G147" s="36">
        <v>4</v>
      </c>
      <c r="H147" s="36"/>
      <c r="I147" s="36">
        <v>4</v>
      </c>
      <c r="J147" s="36"/>
      <c r="K147" s="36"/>
      <c r="L147" s="36"/>
      <c r="M147" s="36"/>
      <c r="N147" s="36">
        <v>10000</v>
      </c>
    </row>
    <row r="148" spans="1:14" ht="18" customHeight="1" x14ac:dyDescent="0.25">
      <c r="A148" s="84" t="s">
        <v>49</v>
      </c>
      <c r="B148" s="40"/>
      <c r="C148" s="41"/>
      <c r="D148" s="41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ht="18" customHeight="1" x14ac:dyDescent="0.25">
      <c r="A149" s="84" t="s">
        <v>50</v>
      </c>
      <c r="B149" s="40"/>
      <c r="C149" s="41"/>
      <c r="D149" s="41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ht="18" customHeight="1" x14ac:dyDescent="0.25">
      <c r="A150" s="84" t="s">
        <v>94</v>
      </c>
      <c r="B150" s="40"/>
      <c r="C150" s="41"/>
      <c r="D150" s="41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ht="18" customHeight="1" x14ac:dyDescent="0.25">
      <c r="A151" s="84" t="s">
        <v>51</v>
      </c>
      <c r="B151" s="40"/>
      <c r="C151" s="41"/>
      <c r="D151" s="41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ht="18" customHeight="1" x14ac:dyDescent="0.25">
      <c r="A152" s="84" t="s">
        <v>52</v>
      </c>
      <c r="B152" s="40"/>
      <c r="C152" s="41"/>
      <c r="D152" s="41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ht="18" customHeight="1" x14ac:dyDescent="0.25">
      <c r="A153" s="84" t="s">
        <v>105</v>
      </c>
      <c r="B153" s="40"/>
      <c r="C153" s="41"/>
      <c r="D153" s="41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ht="18" customHeight="1" x14ac:dyDescent="0.25">
      <c r="A154" s="84" t="s">
        <v>60</v>
      </c>
      <c r="B154" s="40"/>
      <c r="C154" s="41">
        <v>216</v>
      </c>
      <c r="D154" s="41">
        <v>216</v>
      </c>
      <c r="E154" s="36"/>
      <c r="F154" s="36">
        <v>216</v>
      </c>
      <c r="G154" s="36">
        <v>216</v>
      </c>
      <c r="H154" s="36"/>
      <c r="I154" s="36">
        <v>216</v>
      </c>
      <c r="J154" s="36"/>
      <c r="K154" s="36"/>
      <c r="L154" s="36">
        <v>1</v>
      </c>
      <c r="M154" s="36"/>
      <c r="N154" s="36">
        <v>767500</v>
      </c>
    </row>
    <row r="155" spans="1:14" ht="18" customHeight="1" x14ac:dyDescent="0.25">
      <c r="A155" s="84" t="s">
        <v>95</v>
      </c>
      <c r="B155" s="40"/>
      <c r="C155" s="41"/>
      <c r="D155" s="41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ht="18" customHeight="1" x14ac:dyDescent="0.25">
      <c r="A156" s="84" t="s">
        <v>61</v>
      </c>
      <c r="B156" s="40"/>
      <c r="C156" s="41"/>
      <c r="D156" s="41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ht="18" customHeight="1" x14ac:dyDescent="0.25">
      <c r="A157" s="84" t="s">
        <v>106</v>
      </c>
      <c r="B157" s="40"/>
      <c r="C157" s="41"/>
      <c r="D157" s="41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ht="18" customHeight="1" x14ac:dyDescent="0.25">
      <c r="A158" s="84" t="s">
        <v>107</v>
      </c>
      <c r="B158" s="40"/>
      <c r="C158" s="41"/>
      <c r="D158" s="41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ht="18" customHeight="1" x14ac:dyDescent="0.25">
      <c r="A159" s="84" t="s">
        <v>120</v>
      </c>
      <c r="B159" s="40"/>
      <c r="C159" s="41"/>
      <c r="D159" s="41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ht="18" customHeight="1" x14ac:dyDescent="0.25">
      <c r="A160" s="84" t="s">
        <v>62</v>
      </c>
      <c r="B160" s="40"/>
      <c r="C160" s="41"/>
      <c r="D160" s="41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 ht="18" customHeight="1" x14ac:dyDescent="0.25">
      <c r="A161" s="84" t="s">
        <v>78</v>
      </c>
      <c r="B161" s="40"/>
      <c r="C161" s="41"/>
      <c r="D161" s="41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ht="18" customHeight="1" x14ac:dyDescent="0.25">
      <c r="A162" s="84" t="s">
        <v>82</v>
      </c>
      <c r="B162" s="40"/>
      <c r="C162" s="41"/>
      <c r="D162" s="41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ht="18" customHeight="1" x14ac:dyDescent="0.25">
      <c r="A163" s="84" t="s">
        <v>83</v>
      </c>
      <c r="B163" s="40"/>
      <c r="C163" s="41"/>
      <c r="D163" s="41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8" customHeight="1" x14ac:dyDescent="0.25">
      <c r="A164" s="84" t="s">
        <v>114</v>
      </c>
      <c r="B164" s="40"/>
      <c r="C164" s="41"/>
      <c r="D164" s="41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s="2" customFormat="1" ht="18" customHeight="1" x14ac:dyDescent="0.25">
      <c r="A165" s="84" t="s">
        <v>96</v>
      </c>
      <c r="B165" s="40"/>
      <c r="C165" s="41"/>
      <c r="D165" s="41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s="2" customFormat="1" ht="18" customHeight="1" x14ac:dyDescent="0.25">
      <c r="A166" s="84" t="s">
        <v>30</v>
      </c>
      <c r="B166" s="40"/>
      <c r="C166" s="41"/>
      <c r="D166" s="41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s="2" customFormat="1" ht="18" customHeight="1" x14ac:dyDescent="0.25">
      <c r="A167" s="84" t="s">
        <v>33</v>
      </c>
      <c r="B167" s="40"/>
      <c r="C167" s="41"/>
      <c r="D167" s="41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s="2" customFormat="1" ht="18" customHeight="1" x14ac:dyDescent="0.25">
      <c r="A168" s="84" t="s">
        <v>53</v>
      </c>
      <c r="B168" s="40"/>
      <c r="C168" s="41"/>
      <c r="D168" s="41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s="2" customFormat="1" ht="18" customHeight="1" x14ac:dyDescent="0.25">
      <c r="A169" s="84" t="s">
        <v>119</v>
      </c>
      <c r="B169" s="40"/>
      <c r="C169" s="41"/>
      <c r="D169" s="41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s="2" customFormat="1" ht="18" customHeight="1" x14ac:dyDescent="0.25">
      <c r="A170" s="84" t="s">
        <v>31</v>
      </c>
      <c r="B170" s="40"/>
      <c r="C170" s="41"/>
      <c r="D170" s="41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s="2" customFormat="1" ht="33" customHeight="1" thickBot="1" x14ac:dyDescent="0.3">
      <c r="A171" s="85" t="s">
        <v>6</v>
      </c>
      <c r="B171" s="42">
        <v>31</v>
      </c>
      <c r="C171" s="43">
        <f t="shared" ref="C171:N171" si="40">SUM(C132:C170)</f>
        <v>291</v>
      </c>
      <c r="D171" s="43">
        <f t="shared" si="40"/>
        <v>274</v>
      </c>
      <c r="E171" s="43">
        <f t="shared" si="40"/>
        <v>17</v>
      </c>
      <c r="F171" s="43">
        <f t="shared" si="40"/>
        <v>291</v>
      </c>
      <c r="G171" s="43">
        <f t="shared" si="40"/>
        <v>291</v>
      </c>
      <c r="H171" s="43">
        <f t="shared" si="40"/>
        <v>3</v>
      </c>
      <c r="I171" s="43">
        <f t="shared" si="40"/>
        <v>285</v>
      </c>
      <c r="J171" s="43">
        <f t="shared" si="40"/>
        <v>0</v>
      </c>
      <c r="K171" s="43">
        <f t="shared" si="40"/>
        <v>3</v>
      </c>
      <c r="L171" s="43">
        <f t="shared" si="40"/>
        <v>1</v>
      </c>
      <c r="M171" s="43">
        <f t="shared" si="40"/>
        <v>0</v>
      </c>
      <c r="N171" s="43">
        <f t="shared" si="40"/>
        <v>874500</v>
      </c>
    </row>
    <row r="172" spans="1:14" s="2" customFormat="1" ht="33" customHeight="1" x14ac:dyDescent="0.25">
      <c r="A172" s="87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</row>
    <row r="173" spans="1:14" s="2" customFormat="1" ht="39.75" customHeight="1" thickBot="1" x14ac:dyDescent="0.35">
      <c r="A173" s="88" t="s">
        <v>11</v>
      </c>
      <c r="B173" s="44"/>
      <c r="C173" s="44"/>
      <c r="D173" s="44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s="2" customFormat="1" ht="18" customHeight="1" x14ac:dyDescent="0.25">
      <c r="A174" s="83" t="s">
        <v>25</v>
      </c>
      <c r="B174" s="38"/>
      <c r="C174" s="39">
        <v>2</v>
      </c>
      <c r="D174" s="39"/>
      <c r="E174" s="35">
        <v>2</v>
      </c>
      <c r="F174" s="35">
        <v>2</v>
      </c>
      <c r="G174" s="35">
        <v>2</v>
      </c>
      <c r="H174" s="35"/>
      <c r="I174" s="35">
        <v>2</v>
      </c>
      <c r="J174" s="35"/>
      <c r="K174" s="35"/>
      <c r="L174" s="35"/>
      <c r="M174" s="35"/>
      <c r="N174" s="35">
        <v>4000</v>
      </c>
    </row>
    <row r="175" spans="1:14" s="2" customFormat="1" ht="18" customHeight="1" x14ac:dyDescent="0.25">
      <c r="A175" s="84" t="s">
        <v>26</v>
      </c>
      <c r="B175" s="40"/>
      <c r="C175" s="41">
        <v>19</v>
      </c>
      <c r="D175" s="41"/>
      <c r="E175" s="36">
        <v>19</v>
      </c>
      <c r="F175" s="36">
        <v>19</v>
      </c>
      <c r="G175" s="36">
        <v>14</v>
      </c>
      <c r="H175" s="36">
        <v>1</v>
      </c>
      <c r="I175" s="36">
        <v>12</v>
      </c>
      <c r="J175" s="36"/>
      <c r="K175" s="36">
        <v>1</v>
      </c>
      <c r="L175" s="36"/>
      <c r="M175" s="36"/>
      <c r="N175" s="36">
        <v>17000</v>
      </c>
    </row>
    <row r="176" spans="1:14" s="2" customFormat="1" ht="18" customHeight="1" x14ac:dyDescent="0.25">
      <c r="A176" s="84" t="s">
        <v>40</v>
      </c>
      <c r="B176" s="40"/>
      <c r="C176" s="41">
        <v>2</v>
      </c>
      <c r="D176" s="41"/>
      <c r="E176" s="36">
        <v>2</v>
      </c>
      <c r="F176" s="36">
        <v>2</v>
      </c>
      <c r="G176" s="36">
        <v>2</v>
      </c>
      <c r="H176" s="36"/>
      <c r="I176" s="36">
        <v>2</v>
      </c>
      <c r="J176" s="36"/>
      <c r="K176" s="36"/>
      <c r="L176" s="36"/>
      <c r="M176" s="36"/>
      <c r="N176" s="36">
        <v>3000</v>
      </c>
    </row>
    <row r="177" spans="1:14" s="2" customFormat="1" ht="18" customHeight="1" x14ac:dyDescent="0.25">
      <c r="A177" s="84" t="s">
        <v>64</v>
      </c>
      <c r="B177" s="40"/>
      <c r="C177" s="41">
        <v>8</v>
      </c>
      <c r="D177" s="41">
        <v>2</v>
      </c>
      <c r="E177" s="36">
        <v>6</v>
      </c>
      <c r="F177" s="36">
        <v>8</v>
      </c>
      <c r="G177" s="36">
        <v>6</v>
      </c>
      <c r="H177" s="36">
        <v>6</v>
      </c>
      <c r="I177" s="36"/>
      <c r="J177" s="36"/>
      <c r="K177" s="36"/>
      <c r="L177" s="36"/>
      <c r="M177" s="36"/>
      <c r="N177" s="36"/>
    </row>
    <row r="178" spans="1:14" s="2" customFormat="1" ht="18" customHeight="1" x14ac:dyDescent="0.25">
      <c r="A178" s="84" t="s">
        <v>80</v>
      </c>
      <c r="B178" s="40"/>
      <c r="C178" s="41"/>
      <c r="D178" s="41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s="2" customFormat="1" ht="18" customHeight="1" x14ac:dyDescent="0.25">
      <c r="A179" s="84" t="s">
        <v>91</v>
      </c>
      <c r="B179" s="40"/>
      <c r="C179" s="41"/>
      <c r="D179" s="41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 s="2" customFormat="1" ht="18" customHeight="1" x14ac:dyDescent="0.25">
      <c r="A180" s="84" t="s">
        <v>59</v>
      </c>
      <c r="B180" s="40"/>
      <c r="C180" s="41"/>
      <c r="D180" s="41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 s="2" customFormat="1" ht="18" customHeight="1" x14ac:dyDescent="0.25">
      <c r="A181" s="84" t="s">
        <v>92</v>
      </c>
      <c r="B181" s="40"/>
      <c r="C181" s="41"/>
      <c r="D181" s="41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 s="2" customFormat="1" ht="18" customHeight="1" x14ac:dyDescent="0.25">
      <c r="A182" s="84" t="s">
        <v>93</v>
      </c>
      <c r="B182" s="40"/>
      <c r="C182" s="41"/>
      <c r="D182" s="41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 s="2" customFormat="1" ht="18" customHeight="1" x14ac:dyDescent="0.25">
      <c r="A183" s="84" t="s">
        <v>27</v>
      </c>
      <c r="B183" s="40"/>
      <c r="C183" s="41"/>
      <c r="D183" s="41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ht="18" customHeight="1" x14ac:dyDescent="0.25">
      <c r="A184" s="84" t="s">
        <v>28</v>
      </c>
      <c r="B184" s="40"/>
      <c r="C184" s="41"/>
      <c r="D184" s="41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ht="18" customHeight="1" x14ac:dyDescent="0.25">
      <c r="A185" s="84" t="s">
        <v>29</v>
      </c>
      <c r="B185" s="40"/>
      <c r="C185" s="41"/>
      <c r="D185" s="41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ht="18" customHeight="1" x14ac:dyDescent="0.25">
      <c r="A186" s="84" t="s">
        <v>63</v>
      </c>
      <c r="B186" s="40"/>
      <c r="C186" s="41">
        <v>1</v>
      </c>
      <c r="D186" s="41">
        <v>1</v>
      </c>
      <c r="E186" s="36"/>
      <c r="F186" s="36">
        <v>1</v>
      </c>
      <c r="G186" s="36">
        <v>1</v>
      </c>
      <c r="H186" s="36">
        <v>1</v>
      </c>
      <c r="I186" s="36"/>
      <c r="J186" s="36"/>
      <c r="K186" s="36"/>
      <c r="L186" s="36"/>
      <c r="M186" s="36"/>
      <c r="N186" s="36"/>
    </row>
    <row r="187" spans="1:14" ht="18" customHeight="1" x14ac:dyDescent="0.25">
      <c r="A187" s="84" t="s">
        <v>104</v>
      </c>
      <c r="B187" s="40"/>
      <c r="C187" s="41"/>
      <c r="D187" s="41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ht="18" customHeight="1" x14ac:dyDescent="0.25">
      <c r="A188" s="84" t="s">
        <v>117</v>
      </c>
      <c r="B188" s="40"/>
      <c r="C188" s="41"/>
      <c r="D188" s="41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ht="18" customHeight="1" x14ac:dyDescent="0.25">
      <c r="A189" s="84" t="s">
        <v>48</v>
      </c>
      <c r="B189" s="40"/>
      <c r="C189" s="41">
        <v>166</v>
      </c>
      <c r="D189" s="41">
        <v>9</v>
      </c>
      <c r="E189" s="36">
        <v>157</v>
      </c>
      <c r="F189" s="36">
        <v>166</v>
      </c>
      <c r="G189" s="36">
        <v>115</v>
      </c>
      <c r="H189" s="36">
        <v>1</v>
      </c>
      <c r="I189" s="36">
        <v>90</v>
      </c>
      <c r="J189" s="36"/>
      <c r="K189" s="36">
        <v>24</v>
      </c>
      <c r="L189" s="36"/>
      <c r="M189" s="36"/>
      <c r="N189" s="36">
        <v>48500</v>
      </c>
    </row>
    <row r="190" spans="1:14" ht="18" customHeight="1" x14ac:dyDescent="0.25">
      <c r="A190" s="84" t="s">
        <v>49</v>
      </c>
      <c r="B190" s="40"/>
      <c r="C190" s="41">
        <v>1</v>
      </c>
      <c r="D190" s="41"/>
      <c r="E190" s="36">
        <v>1</v>
      </c>
      <c r="F190" s="36">
        <v>1</v>
      </c>
      <c r="G190" s="36"/>
      <c r="H190" s="36"/>
      <c r="I190" s="36"/>
      <c r="J190" s="36"/>
      <c r="K190" s="36"/>
      <c r="L190" s="36"/>
      <c r="M190" s="36"/>
      <c r="N190" s="36"/>
    </row>
    <row r="191" spans="1:14" ht="18" customHeight="1" x14ac:dyDescent="0.25">
      <c r="A191" s="84" t="s">
        <v>50</v>
      </c>
      <c r="B191" s="40"/>
      <c r="C191" s="41">
        <v>1</v>
      </c>
      <c r="D191" s="41"/>
      <c r="E191" s="36">
        <v>1</v>
      </c>
      <c r="F191" s="36">
        <v>1</v>
      </c>
      <c r="G191" s="36">
        <v>1</v>
      </c>
      <c r="H191" s="36"/>
      <c r="I191" s="36">
        <v>1</v>
      </c>
      <c r="J191" s="36"/>
      <c r="K191" s="36"/>
      <c r="L191" s="36"/>
      <c r="M191" s="36"/>
      <c r="N191" s="36">
        <v>1000</v>
      </c>
    </row>
    <row r="192" spans="1:14" ht="18" customHeight="1" x14ac:dyDescent="0.25">
      <c r="A192" s="84" t="s">
        <v>94</v>
      </c>
      <c r="B192" s="40"/>
      <c r="C192" s="41">
        <v>34</v>
      </c>
      <c r="D192" s="41"/>
      <c r="E192" s="36">
        <v>34</v>
      </c>
      <c r="F192" s="36">
        <v>34</v>
      </c>
      <c r="G192" s="36">
        <v>27</v>
      </c>
      <c r="H192" s="36">
        <v>14</v>
      </c>
      <c r="I192" s="36">
        <v>11</v>
      </c>
      <c r="J192" s="36"/>
      <c r="K192" s="36">
        <v>2</v>
      </c>
      <c r="L192" s="36"/>
      <c r="M192" s="36"/>
      <c r="N192" s="36">
        <v>31500</v>
      </c>
    </row>
    <row r="193" spans="1:14" ht="18" customHeight="1" x14ac:dyDescent="0.25">
      <c r="A193" s="84" t="s">
        <v>51</v>
      </c>
      <c r="B193" s="40"/>
      <c r="C193" s="41"/>
      <c r="D193" s="41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ht="18" customHeight="1" x14ac:dyDescent="0.25">
      <c r="A194" s="84" t="s">
        <v>52</v>
      </c>
      <c r="B194" s="40"/>
      <c r="C194" s="41"/>
      <c r="D194" s="41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ht="18" customHeight="1" x14ac:dyDescent="0.25">
      <c r="A195" s="84" t="s">
        <v>105</v>
      </c>
      <c r="B195" s="40"/>
      <c r="C195" s="41"/>
      <c r="D195" s="41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ht="18" customHeight="1" x14ac:dyDescent="0.25">
      <c r="A196" s="84" t="s">
        <v>60</v>
      </c>
      <c r="B196" s="40"/>
      <c r="C196" s="41">
        <v>605</v>
      </c>
      <c r="D196" s="41">
        <v>2</v>
      </c>
      <c r="E196" s="36">
        <v>603</v>
      </c>
      <c r="F196" s="36">
        <v>605</v>
      </c>
      <c r="G196" s="36">
        <v>475</v>
      </c>
      <c r="H196" s="36">
        <v>11</v>
      </c>
      <c r="I196" s="36">
        <v>353</v>
      </c>
      <c r="J196" s="36"/>
      <c r="K196" s="36">
        <v>111</v>
      </c>
      <c r="L196" s="36"/>
      <c r="M196" s="36"/>
      <c r="N196" s="36">
        <v>1067000</v>
      </c>
    </row>
    <row r="197" spans="1:14" ht="18" customHeight="1" x14ac:dyDescent="0.25">
      <c r="A197" s="84" t="s">
        <v>95</v>
      </c>
      <c r="B197" s="40"/>
      <c r="C197" s="41">
        <v>16</v>
      </c>
      <c r="D197" s="41"/>
      <c r="E197" s="36">
        <v>16</v>
      </c>
      <c r="F197" s="36">
        <v>16</v>
      </c>
      <c r="G197" s="36">
        <v>4</v>
      </c>
      <c r="H197" s="36">
        <v>2</v>
      </c>
      <c r="I197" s="36"/>
      <c r="J197" s="36"/>
      <c r="K197" s="36">
        <v>2</v>
      </c>
      <c r="L197" s="36"/>
      <c r="M197" s="36"/>
      <c r="N197" s="36"/>
    </row>
    <row r="198" spans="1:14" ht="18" customHeight="1" x14ac:dyDescent="0.25">
      <c r="A198" s="84" t="s">
        <v>61</v>
      </c>
      <c r="B198" s="40"/>
      <c r="C198" s="41">
        <v>18</v>
      </c>
      <c r="D198" s="41"/>
      <c r="E198" s="36">
        <v>18</v>
      </c>
      <c r="F198" s="36">
        <v>18</v>
      </c>
      <c r="G198" s="36">
        <v>12</v>
      </c>
      <c r="H198" s="36">
        <v>4</v>
      </c>
      <c r="I198" s="36">
        <v>6</v>
      </c>
      <c r="J198" s="36"/>
      <c r="K198" s="36">
        <v>2</v>
      </c>
      <c r="L198" s="36"/>
      <c r="M198" s="36"/>
      <c r="N198" s="36">
        <v>85000</v>
      </c>
    </row>
    <row r="199" spans="1:14" ht="18" customHeight="1" x14ac:dyDescent="0.25">
      <c r="A199" s="84" t="s">
        <v>106</v>
      </c>
      <c r="B199" s="40"/>
      <c r="C199" s="41">
        <v>37</v>
      </c>
      <c r="D199" s="41"/>
      <c r="E199" s="36">
        <v>37</v>
      </c>
      <c r="F199" s="36">
        <v>37</v>
      </c>
      <c r="G199" s="36">
        <v>9</v>
      </c>
      <c r="H199" s="36">
        <v>3</v>
      </c>
      <c r="I199" s="36">
        <v>2</v>
      </c>
      <c r="J199" s="36"/>
      <c r="K199" s="36">
        <v>4</v>
      </c>
      <c r="L199" s="36"/>
      <c r="M199" s="36"/>
      <c r="N199" s="36">
        <v>8000</v>
      </c>
    </row>
    <row r="200" spans="1:14" ht="18" customHeight="1" x14ac:dyDescent="0.25">
      <c r="A200" s="84" t="s">
        <v>107</v>
      </c>
      <c r="B200" s="40"/>
      <c r="C200" s="41">
        <v>10</v>
      </c>
      <c r="D200" s="41"/>
      <c r="E200" s="36">
        <v>10</v>
      </c>
      <c r="F200" s="36">
        <v>10</v>
      </c>
      <c r="G200" s="36">
        <v>1</v>
      </c>
      <c r="H200" s="36"/>
      <c r="I200" s="36"/>
      <c r="J200" s="36"/>
      <c r="K200" s="36">
        <v>1</v>
      </c>
      <c r="L200" s="36"/>
      <c r="M200" s="36"/>
      <c r="N200" s="36"/>
    </row>
    <row r="201" spans="1:14" ht="18" customHeight="1" x14ac:dyDescent="0.25">
      <c r="A201" s="84" t="s">
        <v>120</v>
      </c>
      <c r="B201" s="40"/>
      <c r="C201" s="41">
        <v>3</v>
      </c>
      <c r="D201" s="41"/>
      <c r="E201" s="36">
        <v>3</v>
      </c>
      <c r="F201" s="36">
        <v>3</v>
      </c>
      <c r="G201" s="36">
        <v>3</v>
      </c>
      <c r="H201" s="36"/>
      <c r="I201" s="36">
        <v>2</v>
      </c>
      <c r="J201" s="36"/>
      <c r="K201" s="36">
        <v>1</v>
      </c>
      <c r="L201" s="36"/>
      <c r="M201" s="36"/>
      <c r="N201" s="36">
        <v>7000</v>
      </c>
    </row>
    <row r="202" spans="1:14" ht="18" customHeight="1" x14ac:dyDescent="0.25">
      <c r="A202" s="84" t="s">
        <v>62</v>
      </c>
      <c r="B202" s="40"/>
      <c r="C202" s="41">
        <v>28</v>
      </c>
      <c r="D202" s="41">
        <v>5</v>
      </c>
      <c r="E202" s="36">
        <v>23</v>
      </c>
      <c r="F202" s="36">
        <v>28</v>
      </c>
      <c r="G202" s="36">
        <v>17</v>
      </c>
      <c r="H202" s="36">
        <v>11</v>
      </c>
      <c r="I202" s="36">
        <v>5</v>
      </c>
      <c r="J202" s="36"/>
      <c r="K202" s="36">
        <v>1</v>
      </c>
      <c r="L202" s="36"/>
      <c r="M202" s="36"/>
      <c r="N202" s="36">
        <v>30000</v>
      </c>
    </row>
    <row r="203" spans="1:14" s="2" customFormat="1" ht="18" customHeight="1" x14ac:dyDescent="0.25">
      <c r="A203" s="84" t="s">
        <v>78</v>
      </c>
      <c r="B203" s="40"/>
      <c r="C203" s="41"/>
      <c r="D203" s="41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s="2" customFormat="1" ht="18" customHeight="1" x14ac:dyDescent="0.25">
      <c r="A204" s="84" t="s">
        <v>82</v>
      </c>
      <c r="B204" s="40"/>
      <c r="C204" s="41">
        <v>53</v>
      </c>
      <c r="D204" s="41">
        <v>22</v>
      </c>
      <c r="E204" s="36">
        <v>31</v>
      </c>
      <c r="F204" s="36">
        <v>53</v>
      </c>
      <c r="G204" s="36">
        <v>39</v>
      </c>
      <c r="H204" s="36">
        <v>24</v>
      </c>
      <c r="I204" s="36">
        <v>3</v>
      </c>
      <c r="J204" s="36"/>
      <c r="K204" s="36">
        <v>12</v>
      </c>
      <c r="L204" s="36"/>
      <c r="M204" s="36"/>
      <c r="N204" s="36">
        <v>20500</v>
      </c>
    </row>
    <row r="205" spans="1:14" s="2" customFormat="1" ht="18" customHeight="1" x14ac:dyDescent="0.25">
      <c r="A205" s="84" t="s">
        <v>83</v>
      </c>
      <c r="B205" s="40"/>
      <c r="C205" s="41">
        <v>11</v>
      </c>
      <c r="D205" s="41"/>
      <c r="E205" s="36">
        <v>11</v>
      </c>
      <c r="F205" s="36">
        <v>11</v>
      </c>
      <c r="G205" s="36">
        <v>6</v>
      </c>
      <c r="H205" s="36">
        <v>1</v>
      </c>
      <c r="I205" s="36"/>
      <c r="J205" s="36"/>
      <c r="K205" s="36">
        <v>5</v>
      </c>
      <c r="L205" s="36"/>
      <c r="M205" s="36"/>
      <c r="N205" s="36"/>
    </row>
    <row r="206" spans="1:14" s="2" customFormat="1" ht="18" customHeight="1" x14ac:dyDescent="0.25">
      <c r="A206" s="84" t="s">
        <v>114</v>
      </c>
      <c r="B206" s="40"/>
      <c r="C206" s="41"/>
      <c r="D206" s="41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s="2" customFormat="1" ht="18" customHeight="1" x14ac:dyDescent="0.25">
      <c r="A207" s="84" t="s">
        <v>96</v>
      </c>
      <c r="B207" s="40"/>
      <c r="C207" s="41"/>
      <c r="D207" s="41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s="2" customFormat="1" ht="18" customHeight="1" x14ac:dyDescent="0.25">
      <c r="A208" s="84" t="s">
        <v>30</v>
      </c>
      <c r="B208" s="40"/>
      <c r="C208" s="41"/>
      <c r="D208" s="41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s="2" customFormat="1" ht="18" customHeight="1" x14ac:dyDescent="0.25">
      <c r="A209" s="84" t="s">
        <v>33</v>
      </c>
      <c r="B209" s="40"/>
      <c r="C209" s="41"/>
      <c r="D209" s="41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s="2" customFormat="1" ht="18" customHeight="1" x14ac:dyDescent="0.25">
      <c r="A210" s="84" t="s">
        <v>53</v>
      </c>
      <c r="B210" s="40"/>
      <c r="C210" s="41"/>
      <c r="D210" s="41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s="2" customFormat="1" ht="18" customHeight="1" x14ac:dyDescent="0.25">
      <c r="A211" s="84" t="s">
        <v>119</v>
      </c>
      <c r="B211" s="40"/>
      <c r="C211" s="41"/>
      <c r="D211" s="41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s="2" customFormat="1" ht="18" customHeight="1" x14ac:dyDescent="0.25">
      <c r="A212" s="84" t="s">
        <v>31</v>
      </c>
      <c r="B212" s="40"/>
      <c r="C212" s="41">
        <v>1</v>
      </c>
      <c r="D212" s="41"/>
      <c r="E212" s="36">
        <v>1</v>
      </c>
      <c r="F212" s="36">
        <v>1</v>
      </c>
      <c r="G212" s="36">
        <v>1</v>
      </c>
      <c r="H212" s="36"/>
      <c r="I212" s="36">
        <v>1</v>
      </c>
      <c r="J212" s="36"/>
      <c r="K212" s="36"/>
      <c r="L212" s="36"/>
      <c r="M212" s="36"/>
      <c r="N212" s="36">
        <v>2000</v>
      </c>
    </row>
    <row r="213" spans="1:14" s="2" customFormat="1" ht="28.5" customHeight="1" thickBot="1" x14ac:dyDescent="0.3">
      <c r="A213" s="85" t="s">
        <v>6</v>
      </c>
      <c r="B213" s="42">
        <v>25</v>
      </c>
      <c r="C213" s="43">
        <f t="shared" ref="C213:N213" si="41">SUM(C174:C212)</f>
        <v>1016</v>
      </c>
      <c r="D213" s="43">
        <f t="shared" si="41"/>
        <v>41</v>
      </c>
      <c r="E213" s="43">
        <f t="shared" si="41"/>
        <v>975</v>
      </c>
      <c r="F213" s="43">
        <f t="shared" si="41"/>
        <v>1016</v>
      </c>
      <c r="G213" s="43">
        <f t="shared" si="41"/>
        <v>735</v>
      </c>
      <c r="H213" s="43">
        <f t="shared" si="41"/>
        <v>79</v>
      </c>
      <c r="I213" s="43">
        <f t="shared" si="41"/>
        <v>490</v>
      </c>
      <c r="J213" s="43">
        <f t="shared" si="41"/>
        <v>0</v>
      </c>
      <c r="K213" s="43">
        <f t="shared" si="41"/>
        <v>166</v>
      </c>
      <c r="L213" s="43">
        <f t="shared" si="41"/>
        <v>0</v>
      </c>
      <c r="M213" s="43">
        <f t="shared" si="41"/>
        <v>0</v>
      </c>
      <c r="N213" s="43">
        <f t="shared" si="41"/>
        <v>1324500</v>
      </c>
    </row>
    <row r="214" spans="1:14" s="2" customFormat="1" ht="18" customHeight="1" x14ac:dyDescent="0.25">
      <c r="A214" s="87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</row>
    <row r="215" spans="1:14" s="2" customFormat="1" ht="41.25" customHeight="1" thickBot="1" x14ac:dyDescent="0.35">
      <c r="A215" s="88" t="s">
        <v>12</v>
      </c>
      <c r="B215" s="44"/>
      <c r="C215" s="44"/>
      <c r="D215" s="44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s="2" customFormat="1" ht="18" customHeight="1" x14ac:dyDescent="0.25">
      <c r="A216" s="83" t="s">
        <v>25</v>
      </c>
      <c r="B216" s="38"/>
      <c r="C216" s="39">
        <v>29</v>
      </c>
      <c r="D216" s="39">
        <v>8</v>
      </c>
      <c r="E216" s="35">
        <v>21</v>
      </c>
      <c r="F216" s="35">
        <v>29</v>
      </c>
      <c r="G216" s="35">
        <v>29</v>
      </c>
      <c r="H216" s="35"/>
      <c r="I216" s="35">
        <v>24</v>
      </c>
      <c r="J216" s="35">
        <v>3</v>
      </c>
      <c r="K216" s="35">
        <v>2</v>
      </c>
      <c r="L216" s="35"/>
      <c r="M216" s="35"/>
      <c r="N216" s="35">
        <v>59000</v>
      </c>
    </row>
    <row r="217" spans="1:14" s="2" customFormat="1" ht="18" customHeight="1" x14ac:dyDescent="0.25">
      <c r="A217" s="84" t="s">
        <v>26</v>
      </c>
      <c r="B217" s="40"/>
      <c r="C217" s="41">
        <v>97</v>
      </c>
      <c r="D217" s="41">
        <v>64</v>
      </c>
      <c r="E217" s="36">
        <v>33</v>
      </c>
      <c r="F217" s="36">
        <v>97</v>
      </c>
      <c r="G217" s="36">
        <v>97</v>
      </c>
      <c r="H217" s="36"/>
      <c r="I217" s="36">
        <v>84</v>
      </c>
      <c r="J217" s="36"/>
      <c r="K217" s="36">
        <v>13</v>
      </c>
      <c r="L217" s="36"/>
      <c r="M217" s="36"/>
      <c r="N217" s="36">
        <v>111500</v>
      </c>
    </row>
    <row r="218" spans="1:14" s="2" customFormat="1" ht="18" customHeight="1" x14ac:dyDescent="0.25">
      <c r="A218" s="84" t="s">
        <v>40</v>
      </c>
      <c r="B218" s="40"/>
      <c r="C218" s="41"/>
      <c r="D218" s="41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s="2" customFormat="1" ht="18" customHeight="1" x14ac:dyDescent="0.25">
      <c r="A219" s="84" t="s">
        <v>64</v>
      </c>
      <c r="B219" s="40"/>
      <c r="C219" s="41">
        <v>18</v>
      </c>
      <c r="D219" s="41"/>
      <c r="E219" s="36">
        <v>18</v>
      </c>
      <c r="F219" s="36">
        <v>18</v>
      </c>
      <c r="G219" s="36">
        <v>18</v>
      </c>
      <c r="H219" s="36">
        <v>1</v>
      </c>
      <c r="I219" s="36">
        <v>16</v>
      </c>
      <c r="J219" s="36"/>
      <c r="K219" s="36">
        <v>1</v>
      </c>
      <c r="L219" s="36"/>
      <c r="M219" s="36"/>
      <c r="N219" s="36">
        <v>21000</v>
      </c>
    </row>
    <row r="220" spans="1:14" s="2" customFormat="1" ht="18" customHeight="1" x14ac:dyDescent="0.25">
      <c r="A220" s="84" t="s">
        <v>80</v>
      </c>
      <c r="B220" s="40"/>
      <c r="C220" s="41">
        <v>8</v>
      </c>
      <c r="D220" s="41"/>
      <c r="E220" s="36">
        <v>8</v>
      </c>
      <c r="F220" s="36">
        <v>8</v>
      </c>
      <c r="G220" s="36">
        <v>8</v>
      </c>
      <c r="H220" s="36"/>
      <c r="I220" s="36">
        <v>8</v>
      </c>
      <c r="J220" s="36"/>
      <c r="K220" s="36"/>
      <c r="L220" s="36"/>
      <c r="M220" s="36"/>
      <c r="N220" s="36">
        <v>4500</v>
      </c>
    </row>
    <row r="221" spans="1:14" ht="18" customHeight="1" x14ac:dyDescent="0.25">
      <c r="A221" s="84" t="s">
        <v>91</v>
      </c>
      <c r="B221" s="40"/>
      <c r="C221" s="41"/>
      <c r="D221" s="41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ht="18" customHeight="1" x14ac:dyDescent="0.25">
      <c r="A222" s="84" t="s">
        <v>59</v>
      </c>
      <c r="B222" s="40"/>
      <c r="C222" s="41"/>
      <c r="D222" s="41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ht="18" customHeight="1" x14ac:dyDescent="0.25">
      <c r="A223" s="84" t="s">
        <v>92</v>
      </c>
      <c r="B223" s="40"/>
      <c r="C223" s="41"/>
      <c r="D223" s="41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 ht="18" customHeight="1" x14ac:dyDescent="0.25">
      <c r="A224" s="84" t="s">
        <v>93</v>
      </c>
      <c r="B224" s="40"/>
      <c r="C224" s="41"/>
      <c r="D224" s="41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ht="18" customHeight="1" x14ac:dyDescent="0.25">
      <c r="A225" s="84" t="s">
        <v>27</v>
      </c>
      <c r="B225" s="40"/>
      <c r="C225" s="41"/>
      <c r="D225" s="41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ht="18" customHeight="1" x14ac:dyDescent="0.25">
      <c r="A226" s="84" t="s">
        <v>28</v>
      </c>
      <c r="B226" s="40"/>
      <c r="C226" s="41">
        <v>21</v>
      </c>
      <c r="D226" s="41">
        <v>7</v>
      </c>
      <c r="E226" s="36">
        <v>14</v>
      </c>
      <c r="F226" s="36">
        <v>21</v>
      </c>
      <c r="G226" s="36">
        <v>20</v>
      </c>
      <c r="H226" s="36"/>
      <c r="I226" s="36">
        <v>20</v>
      </c>
      <c r="J226" s="36"/>
      <c r="K226" s="36"/>
      <c r="L226" s="36"/>
      <c r="M226" s="36"/>
      <c r="N226" s="36">
        <v>62000</v>
      </c>
    </row>
    <row r="227" spans="1:14" ht="18" customHeight="1" x14ac:dyDescent="0.25">
      <c r="A227" s="84" t="s">
        <v>29</v>
      </c>
      <c r="B227" s="40"/>
      <c r="C227" s="41"/>
      <c r="D227" s="41"/>
      <c r="E227" s="36"/>
      <c r="F227" s="36"/>
      <c r="G227" s="36"/>
      <c r="H227" s="36"/>
      <c r="I227" s="36"/>
      <c r="J227" s="36"/>
      <c r="K227" s="36"/>
      <c r="L227" s="36"/>
      <c r="M227" s="36">
        <v>0</v>
      </c>
      <c r="N227" s="36"/>
    </row>
    <row r="228" spans="1:14" ht="18" customHeight="1" x14ac:dyDescent="0.25">
      <c r="A228" s="84" t="s">
        <v>63</v>
      </c>
      <c r="B228" s="40"/>
      <c r="C228" s="41">
        <v>6</v>
      </c>
      <c r="D228" s="41">
        <v>6</v>
      </c>
      <c r="E228" s="36"/>
      <c r="F228" s="36">
        <v>6</v>
      </c>
      <c r="G228" s="36">
        <v>6</v>
      </c>
      <c r="H228" s="36"/>
      <c r="I228" s="36">
        <v>6</v>
      </c>
      <c r="J228" s="36"/>
      <c r="K228" s="36"/>
      <c r="L228" s="36"/>
      <c r="M228" s="36"/>
      <c r="N228" s="36">
        <v>30000</v>
      </c>
    </row>
    <row r="229" spans="1:14" ht="18" customHeight="1" x14ac:dyDescent="0.25">
      <c r="A229" s="84" t="s">
        <v>104</v>
      </c>
      <c r="B229" s="40"/>
      <c r="C229" s="41"/>
      <c r="D229" s="41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ht="18" customHeight="1" x14ac:dyDescent="0.25">
      <c r="A230" s="84" t="s">
        <v>117</v>
      </c>
      <c r="B230" s="40"/>
      <c r="C230" s="41"/>
      <c r="D230" s="41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ht="18" customHeight="1" x14ac:dyDescent="0.25">
      <c r="A231" s="84" t="s">
        <v>48</v>
      </c>
      <c r="B231" s="40"/>
      <c r="C231" s="41">
        <v>2</v>
      </c>
      <c r="D231" s="41"/>
      <c r="E231" s="36">
        <v>2</v>
      </c>
      <c r="F231" s="36">
        <v>2</v>
      </c>
      <c r="G231" s="36">
        <v>2</v>
      </c>
      <c r="H231" s="36"/>
      <c r="I231" s="36">
        <v>2</v>
      </c>
      <c r="J231" s="36"/>
      <c r="K231" s="36"/>
      <c r="L231" s="36"/>
      <c r="M231" s="36"/>
      <c r="N231" s="36">
        <v>2000</v>
      </c>
    </row>
    <row r="232" spans="1:14" ht="18" customHeight="1" x14ac:dyDescent="0.25">
      <c r="A232" s="84" t="s">
        <v>49</v>
      </c>
      <c r="B232" s="40"/>
      <c r="C232" s="41">
        <v>1</v>
      </c>
      <c r="D232" s="41"/>
      <c r="E232" s="36">
        <v>1</v>
      </c>
      <c r="F232" s="36">
        <v>1</v>
      </c>
      <c r="G232" s="36">
        <v>1</v>
      </c>
      <c r="H232" s="36"/>
      <c r="I232" s="36">
        <v>1</v>
      </c>
      <c r="J232" s="36"/>
      <c r="K232" s="36"/>
      <c r="L232" s="36"/>
      <c r="M232" s="36"/>
      <c r="N232" s="36">
        <v>500</v>
      </c>
    </row>
    <row r="233" spans="1:14" ht="18" customHeight="1" x14ac:dyDescent="0.25">
      <c r="A233" s="84" t="s">
        <v>50</v>
      </c>
      <c r="B233" s="40"/>
      <c r="C233" s="41">
        <v>1</v>
      </c>
      <c r="D233" s="41"/>
      <c r="E233" s="36">
        <v>1</v>
      </c>
      <c r="F233" s="36">
        <v>1</v>
      </c>
      <c r="G233" s="36">
        <v>1</v>
      </c>
      <c r="H233" s="36"/>
      <c r="I233" s="36">
        <v>1</v>
      </c>
      <c r="J233" s="36"/>
      <c r="K233" s="36"/>
      <c r="L233" s="36"/>
      <c r="M233" s="36"/>
      <c r="N233" s="36">
        <v>3000</v>
      </c>
    </row>
    <row r="234" spans="1:14" ht="18" customHeight="1" x14ac:dyDescent="0.25">
      <c r="A234" s="84" t="s">
        <v>94</v>
      </c>
      <c r="B234" s="40"/>
      <c r="C234" s="41"/>
      <c r="D234" s="41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18" customHeight="1" x14ac:dyDescent="0.25">
      <c r="A235" s="84" t="s">
        <v>51</v>
      </c>
      <c r="B235" s="40"/>
      <c r="C235" s="41"/>
      <c r="D235" s="41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18" customHeight="1" x14ac:dyDescent="0.25">
      <c r="A236" s="84" t="s">
        <v>52</v>
      </c>
      <c r="B236" s="40"/>
      <c r="C236" s="41"/>
      <c r="D236" s="41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ht="18" customHeight="1" x14ac:dyDescent="0.25">
      <c r="A237" s="84" t="s">
        <v>105</v>
      </c>
      <c r="B237" s="40"/>
      <c r="C237" s="41"/>
      <c r="D237" s="41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18" customHeight="1" x14ac:dyDescent="0.25">
      <c r="A238" s="84" t="s">
        <v>60</v>
      </c>
      <c r="B238" s="40"/>
      <c r="C238" s="41">
        <v>21</v>
      </c>
      <c r="D238" s="41">
        <v>4</v>
      </c>
      <c r="E238" s="36">
        <v>17</v>
      </c>
      <c r="F238" s="36">
        <v>21</v>
      </c>
      <c r="G238" s="36">
        <v>21</v>
      </c>
      <c r="H238" s="36"/>
      <c r="I238" s="36">
        <v>15</v>
      </c>
      <c r="J238" s="36"/>
      <c r="K238" s="36">
        <v>6</v>
      </c>
      <c r="L238" s="36"/>
      <c r="M238" s="36"/>
      <c r="N238" s="36">
        <v>45000</v>
      </c>
    </row>
    <row r="239" spans="1:14" ht="18" customHeight="1" x14ac:dyDescent="0.25">
      <c r="A239" s="84" t="s">
        <v>95</v>
      </c>
      <c r="B239" s="40"/>
      <c r="C239" s="41"/>
      <c r="D239" s="41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s="2" customFormat="1" ht="18" customHeight="1" x14ac:dyDescent="0.25">
      <c r="A240" s="84" t="s">
        <v>61</v>
      </c>
      <c r="B240" s="40"/>
      <c r="C240" s="41">
        <v>17</v>
      </c>
      <c r="D240" s="41">
        <v>9</v>
      </c>
      <c r="E240" s="36">
        <v>8</v>
      </c>
      <c r="F240" s="36">
        <v>17</v>
      </c>
      <c r="G240" s="36">
        <v>17</v>
      </c>
      <c r="H240" s="36"/>
      <c r="I240" s="36">
        <v>17</v>
      </c>
      <c r="J240" s="36"/>
      <c r="K240" s="36"/>
      <c r="L240" s="36"/>
      <c r="M240" s="36"/>
      <c r="N240" s="36">
        <v>38000</v>
      </c>
    </row>
    <row r="241" spans="1:14" s="15" customFormat="1" ht="18" customHeight="1" x14ac:dyDescent="0.25">
      <c r="A241" s="84" t="s">
        <v>106</v>
      </c>
      <c r="B241" s="40"/>
      <c r="C241" s="41"/>
      <c r="D241" s="41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s="15" customFormat="1" ht="18" customHeight="1" x14ac:dyDescent="0.25">
      <c r="A242" s="84" t="s">
        <v>107</v>
      </c>
      <c r="B242" s="40"/>
      <c r="C242" s="41"/>
      <c r="D242" s="41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s="15" customFormat="1" ht="18" customHeight="1" x14ac:dyDescent="0.25">
      <c r="A243" s="84" t="s">
        <v>120</v>
      </c>
      <c r="B243" s="40"/>
      <c r="C243" s="41"/>
      <c r="D243" s="41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s="15" customFormat="1" ht="18" customHeight="1" x14ac:dyDescent="0.25">
      <c r="A244" s="84" t="s">
        <v>62</v>
      </c>
      <c r="B244" s="40"/>
      <c r="C244" s="41">
        <v>5</v>
      </c>
      <c r="D244" s="41"/>
      <c r="E244" s="36">
        <v>5</v>
      </c>
      <c r="F244" s="36">
        <v>5</v>
      </c>
      <c r="G244" s="36">
        <v>5</v>
      </c>
      <c r="H244" s="36"/>
      <c r="I244" s="36">
        <v>5</v>
      </c>
      <c r="J244" s="36"/>
      <c r="K244" s="36"/>
      <c r="L244" s="36"/>
      <c r="M244" s="36"/>
      <c r="N244" s="36">
        <v>64000</v>
      </c>
    </row>
    <row r="245" spans="1:14" s="15" customFormat="1" ht="18" customHeight="1" x14ac:dyDescent="0.25">
      <c r="A245" s="84" t="s">
        <v>78</v>
      </c>
      <c r="B245" s="40"/>
      <c r="C245" s="41"/>
      <c r="D245" s="41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s="15" customFormat="1" ht="18" customHeight="1" x14ac:dyDescent="0.25">
      <c r="A246" s="84" t="s">
        <v>82</v>
      </c>
      <c r="B246" s="40"/>
      <c r="C246" s="41"/>
      <c r="D246" s="41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s="15" customFormat="1" ht="18" customHeight="1" x14ac:dyDescent="0.25">
      <c r="A247" s="84" t="s">
        <v>83</v>
      </c>
      <c r="B247" s="40"/>
      <c r="C247" s="41">
        <v>17</v>
      </c>
      <c r="D247" s="41"/>
      <c r="E247" s="36">
        <v>17</v>
      </c>
      <c r="F247" s="36">
        <v>17</v>
      </c>
      <c r="G247" s="36">
        <v>17</v>
      </c>
      <c r="H247" s="36">
        <v>6</v>
      </c>
      <c r="I247" s="36">
        <v>11</v>
      </c>
      <c r="J247" s="36"/>
      <c r="K247" s="36"/>
      <c r="L247" s="36"/>
      <c r="M247" s="36"/>
      <c r="N247" s="36">
        <v>7000</v>
      </c>
    </row>
    <row r="248" spans="1:14" s="15" customFormat="1" ht="18" customHeight="1" x14ac:dyDescent="0.25">
      <c r="A248" s="84" t="s">
        <v>114</v>
      </c>
      <c r="B248" s="40"/>
      <c r="C248" s="41">
        <v>4</v>
      </c>
      <c r="D248" s="41"/>
      <c r="E248" s="36">
        <v>4</v>
      </c>
      <c r="F248" s="36">
        <v>4</v>
      </c>
      <c r="G248" s="36">
        <v>4</v>
      </c>
      <c r="H248" s="36"/>
      <c r="I248" s="36">
        <v>4</v>
      </c>
      <c r="J248" s="36"/>
      <c r="K248" s="36"/>
      <c r="L248" s="36"/>
      <c r="M248" s="36"/>
      <c r="N248" s="36">
        <v>5000</v>
      </c>
    </row>
    <row r="249" spans="1:14" s="15" customFormat="1" ht="18" customHeight="1" x14ac:dyDescent="0.25">
      <c r="A249" s="84" t="s">
        <v>96</v>
      </c>
      <c r="B249" s="40"/>
      <c r="C249" s="41"/>
      <c r="D249" s="41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s="15" customFormat="1" ht="18" customHeight="1" x14ac:dyDescent="0.25">
      <c r="A250" s="84" t="s">
        <v>30</v>
      </c>
      <c r="B250" s="40"/>
      <c r="C250" s="41"/>
      <c r="D250" s="41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s="15" customFormat="1" ht="18" customHeight="1" x14ac:dyDescent="0.25">
      <c r="A251" s="84" t="s">
        <v>33</v>
      </c>
      <c r="B251" s="40"/>
      <c r="C251" s="41"/>
      <c r="D251" s="41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s="15" customFormat="1" ht="18" customHeight="1" x14ac:dyDescent="0.25">
      <c r="A252" s="84" t="s">
        <v>53</v>
      </c>
      <c r="B252" s="40"/>
      <c r="C252" s="41"/>
      <c r="D252" s="41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s="15" customFormat="1" ht="18" customHeight="1" x14ac:dyDescent="0.25">
      <c r="A253" s="84" t="s">
        <v>119</v>
      </c>
      <c r="B253" s="40"/>
      <c r="C253" s="41"/>
      <c r="D253" s="41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s="15" customFormat="1" ht="18" customHeight="1" x14ac:dyDescent="0.25">
      <c r="A254" s="84" t="s">
        <v>31</v>
      </c>
      <c r="B254" s="40"/>
      <c r="C254" s="41">
        <v>1</v>
      </c>
      <c r="D254" s="41"/>
      <c r="E254" s="36">
        <v>1</v>
      </c>
      <c r="F254" s="36">
        <v>1</v>
      </c>
      <c r="G254" s="36">
        <v>1</v>
      </c>
      <c r="H254" s="36"/>
      <c r="I254" s="36">
        <v>1</v>
      </c>
      <c r="J254" s="36"/>
      <c r="K254" s="36"/>
      <c r="L254" s="36"/>
      <c r="M254" s="36"/>
      <c r="N254" s="36">
        <v>3000</v>
      </c>
    </row>
    <row r="255" spans="1:14" s="15" customFormat="1" ht="35.25" customHeight="1" thickBot="1" x14ac:dyDescent="0.3">
      <c r="A255" s="85" t="s">
        <v>6</v>
      </c>
      <c r="B255" s="42">
        <v>27</v>
      </c>
      <c r="C255" s="43">
        <f t="shared" ref="C255:N255" si="42">SUM(C216:C254)</f>
        <v>248</v>
      </c>
      <c r="D255" s="43">
        <f t="shared" si="42"/>
        <v>98</v>
      </c>
      <c r="E255" s="43">
        <f t="shared" si="42"/>
        <v>150</v>
      </c>
      <c r="F255" s="43">
        <f t="shared" si="42"/>
        <v>248</v>
      </c>
      <c r="G255" s="43">
        <f t="shared" si="42"/>
        <v>247</v>
      </c>
      <c r="H255" s="43">
        <f t="shared" si="42"/>
        <v>7</v>
      </c>
      <c r="I255" s="43">
        <f t="shared" si="42"/>
        <v>215</v>
      </c>
      <c r="J255" s="43">
        <f t="shared" si="42"/>
        <v>3</v>
      </c>
      <c r="K255" s="43">
        <f t="shared" si="42"/>
        <v>22</v>
      </c>
      <c r="L255" s="43">
        <f t="shared" si="42"/>
        <v>0</v>
      </c>
      <c r="M255" s="43">
        <f t="shared" si="42"/>
        <v>0</v>
      </c>
      <c r="N255" s="43">
        <f t="shared" si="42"/>
        <v>455500</v>
      </c>
    </row>
    <row r="256" spans="1:14" s="15" customFormat="1" ht="18" customHeight="1" x14ac:dyDescent="0.25">
      <c r="A256" s="87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</row>
    <row r="257" spans="1:14" s="15" customFormat="1" ht="36.75" customHeight="1" thickBot="1" x14ac:dyDescent="0.35">
      <c r="A257" s="88" t="s">
        <v>124</v>
      </c>
      <c r="B257" s="44"/>
      <c r="C257" s="44"/>
      <c r="D257" s="44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s="15" customFormat="1" ht="18" customHeight="1" x14ac:dyDescent="0.25">
      <c r="A258" s="83" t="s">
        <v>25</v>
      </c>
      <c r="B258" s="38"/>
      <c r="C258" s="39">
        <v>56</v>
      </c>
      <c r="D258" s="39">
        <v>7</v>
      </c>
      <c r="E258" s="35">
        <v>49</v>
      </c>
      <c r="F258" s="35">
        <v>56</v>
      </c>
      <c r="G258" s="35">
        <v>56</v>
      </c>
      <c r="H258" s="35">
        <v>1</v>
      </c>
      <c r="I258" s="35">
        <v>50</v>
      </c>
      <c r="J258" s="35"/>
      <c r="K258" s="35">
        <v>5</v>
      </c>
      <c r="L258" s="35"/>
      <c r="M258" s="35"/>
      <c r="N258" s="35">
        <v>100000</v>
      </c>
    </row>
    <row r="259" spans="1:14" s="15" customFormat="1" ht="18" customHeight="1" x14ac:dyDescent="0.25">
      <c r="A259" s="84" t="s">
        <v>26</v>
      </c>
      <c r="B259" s="40"/>
      <c r="C259" s="41">
        <v>169</v>
      </c>
      <c r="D259" s="41">
        <v>96</v>
      </c>
      <c r="E259" s="36">
        <v>73</v>
      </c>
      <c r="F259" s="36">
        <v>169</v>
      </c>
      <c r="G259" s="36">
        <v>169</v>
      </c>
      <c r="H259" s="36"/>
      <c r="I259" s="36">
        <v>136</v>
      </c>
      <c r="J259" s="36"/>
      <c r="K259" s="36">
        <v>33</v>
      </c>
      <c r="L259" s="36">
        <v>1</v>
      </c>
      <c r="M259" s="36"/>
      <c r="N259" s="36">
        <v>148000</v>
      </c>
    </row>
    <row r="260" spans="1:14" s="14" customFormat="1" ht="18" customHeight="1" x14ac:dyDescent="0.25">
      <c r="A260" s="84" t="s">
        <v>40</v>
      </c>
      <c r="B260" s="40"/>
      <c r="C260" s="41"/>
      <c r="D260" s="41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s="14" customFormat="1" ht="18" customHeight="1" x14ac:dyDescent="0.25">
      <c r="A261" s="84" t="s">
        <v>64</v>
      </c>
      <c r="B261" s="40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</row>
    <row r="262" spans="1:14" ht="18" customHeight="1" x14ac:dyDescent="0.25">
      <c r="A262" s="84" t="s">
        <v>80</v>
      </c>
      <c r="B262" s="40"/>
      <c r="C262" s="41"/>
      <c r="D262" s="41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ht="18" customHeight="1" x14ac:dyDescent="0.25">
      <c r="A263" s="84" t="s">
        <v>91</v>
      </c>
      <c r="B263" s="40"/>
      <c r="C263" s="41"/>
      <c r="D263" s="41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 ht="18" customHeight="1" x14ac:dyDescent="0.25">
      <c r="A264" s="84" t="s">
        <v>59</v>
      </c>
      <c r="B264" s="40"/>
      <c r="C264" s="41"/>
      <c r="D264" s="41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 ht="18" customHeight="1" x14ac:dyDescent="0.25">
      <c r="A265" s="84" t="s">
        <v>92</v>
      </c>
      <c r="B265" s="40"/>
      <c r="C265" s="41">
        <v>1</v>
      </c>
      <c r="D265" s="41">
        <v>1</v>
      </c>
      <c r="E265" s="36"/>
      <c r="F265" s="36">
        <v>1</v>
      </c>
      <c r="G265" s="36">
        <v>1</v>
      </c>
      <c r="H265" s="36"/>
      <c r="I265" s="36">
        <v>1</v>
      </c>
      <c r="J265" s="36"/>
      <c r="K265" s="36"/>
      <c r="L265" s="36"/>
      <c r="M265" s="36"/>
      <c r="N265" s="36">
        <v>500</v>
      </c>
    </row>
    <row r="266" spans="1:14" ht="18" customHeight="1" x14ac:dyDescent="0.25">
      <c r="A266" s="84" t="s">
        <v>93</v>
      </c>
      <c r="B266" s="40"/>
      <c r="C266" s="41"/>
      <c r="D266" s="41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 ht="18" customHeight="1" x14ac:dyDescent="0.25">
      <c r="A267" s="84" t="s">
        <v>27</v>
      </c>
      <c r="B267" s="40"/>
      <c r="C267" s="41"/>
      <c r="D267" s="41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1:14" ht="18" customHeight="1" x14ac:dyDescent="0.25">
      <c r="A268" s="84" t="s">
        <v>28</v>
      </c>
      <c r="B268" s="40"/>
      <c r="C268" s="41">
        <v>12</v>
      </c>
      <c r="D268" s="41">
        <v>7</v>
      </c>
      <c r="E268" s="36">
        <v>5</v>
      </c>
      <c r="F268" s="36">
        <v>12</v>
      </c>
      <c r="G268" s="36">
        <v>12</v>
      </c>
      <c r="H268" s="36"/>
      <c r="I268" s="36">
        <v>10</v>
      </c>
      <c r="J268" s="36"/>
      <c r="K268" s="36">
        <v>2</v>
      </c>
      <c r="L268" s="36"/>
      <c r="M268" s="36"/>
      <c r="N268" s="36">
        <v>14000</v>
      </c>
    </row>
    <row r="269" spans="1:14" ht="18" customHeight="1" x14ac:dyDescent="0.25">
      <c r="A269" s="84" t="s">
        <v>29</v>
      </c>
      <c r="B269" s="40"/>
      <c r="C269" s="41"/>
      <c r="D269" s="41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1:14" ht="18" customHeight="1" x14ac:dyDescent="0.25">
      <c r="A270" s="84" t="s">
        <v>63</v>
      </c>
      <c r="B270" s="40"/>
      <c r="C270" s="41">
        <v>2</v>
      </c>
      <c r="D270" s="41">
        <v>2</v>
      </c>
      <c r="E270" s="36"/>
      <c r="F270" s="36">
        <v>2</v>
      </c>
      <c r="G270" s="36">
        <v>2</v>
      </c>
      <c r="H270" s="36"/>
      <c r="I270" s="36">
        <v>2</v>
      </c>
      <c r="J270" s="36"/>
      <c r="K270" s="36"/>
      <c r="L270" s="36"/>
      <c r="M270" s="36"/>
      <c r="N270" s="36">
        <v>6000</v>
      </c>
    </row>
    <row r="271" spans="1:14" ht="18" customHeight="1" x14ac:dyDescent="0.25">
      <c r="A271" s="84" t="s">
        <v>104</v>
      </c>
      <c r="B271" s="40"/>
      <c r="C271" s="41"/>
      <c r="D271" s="41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1:14" ht="18" customHeight="1" x14ac:dyDescent="0.25">
      <c r="A272" s="84" t="s">
        <v>117</v>
      </c>
      <c r="B272" s="40"/>
      <c r="C272" s="41"/>
      <c r="D272" s="41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 ht="18" customHeight="1" x14ac:dyDescent="0.25">
      <c r="A273" s="84" t="s">
        <v>48</v>
      </c>
      <c r="B273" s="40"/>
      <c r="C273" s="41">
        <v>47</v>
      </c>
      <c r="D273" s="41">
        <v>4</v>
      </c>
      <c r="E273" s="36">
        <v>43</v>
      </c>
      <c r="F273" s="36">
        <v>47</v>
      </c>
      <c r="G273" s="36">
        <v>47</v>
      </c>
      <c r="H273" s="36"/>
      <c r="I273" s="36">
        <v>7</v>
      </c>
      <c r="J273" s="36"/>
      <c r="K273" s="36">
        <v>40</v>
      </c>
      <c r="L273" s="36"/>
      <c r="M273" s="36"/>
      <c r="N273" s="36">
        <v>5500</v>
      </c>
    </row>
    <row r="274" spans="1:14" ht="18" customHeight="1" x14ac:dyDescent="0.25">
      <c r="A274" s="84" t="s">
        <v>49</v>
      </c>
      <c r="B274" s="40"/>
      <c r="C274" s="41">
        <v>144</v>
      </c>
      <c r="D274" s="41">
        <v>3</v>
      </c>
      <c r="E274" s="36">
        <v>141</v>
      </c>
      <c r="F274" s="36">
        <v>144</v>
      </c>
      <c r="G274" s="36">
        <v>144</v>
      </c>
      <c r="H274" s="36">
        <v>139</v>
      </c>
      <c r="I274" s="36">
        <v>3</v>
      </c>
      <c r="J274" s="36"/>
      <c r="K274" s="36">
        <v>2</v>
      </c>
      <c r="L274" s="36"/>
      <c r="M274" s="36"/>
      <c r="N274" s="36">
        <v>1500</v>
      </c>
    </row>
    <row r="275" spans="1:14" ht="18" customHeight="1" x14ac:dyDescent="0.25">
      <c r="A275" s="84" t="s">
        <v>50</v>
      </c>
      <c r="B275" s="40"/>
      <c r="C275" s="41">
        <v>13</v>
      </c>
      <c r="D275" s="41">
        <v>0</v>
      </c>
      <c r="E275" s="36">
        <v>13</v>
      </c>
      <c r="F275" s="36">
        <v>13</v>
      </c>
      <c r="G275" s="36">
        <v>13</v>
      </c>
      <c r="H275" s="36"/>
      <c r="I275" s="36">
        <v>4</v>
      </c>
      <c r="J275" s="36"/>
      <c r="K275" s="36">
        <v>9</v>
      </c>
      <c r="L275" s="36"/>
      <c r="M275" s="36"/>
      <c r="N275" s="36">
        <v>23000</v>
      </c>
    </row>
    <row r="276" spans="1:14" ht="18" customHeight="1" x14ac:dyDescent="0.25">
      <c r="A276" s="84" t="s">
        <v>94</v>
      </c>
      <c r="B276" s="40"/>
      <c r="C276" s="41">
        <v>12</v>
      </c>
      <c r="D276" s="41"/>
      <c r="E276" s="36">
        <v>12</v>
      </c>
      <c r="F276" s="36">
        <v>12</v>
      </c>
      <c r="G276" s="36">
        <v>12</v>
      </c>
      <c r="H276" s="36"/>
      <c r="I276" s="36">
        <v>6</v>
      </c>
      <c r="J276" s="36"/>
      <c r="K276" s="36">
        <v>6</v>
      </c>
      <c r="L276" s="36"/>
      <c r="M276" s="36"/>
      <c r="N276" s="36">
        <v>15500</v>
      </c>
    </row>
    <row r="277" spans="1:14" ht="18" customHeight="1" x14ac:dyDescent="0.25">
      <c r="A277" s="84" t="s">
        <v>51</v>
      </c>
      <c r="B277" s="40"/>
      <c r="C277" s="41"/>
      <c r="D277" s="41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 ht="18" customHeight="1" x14ac:dyDescent="0.25">
      <c r="A278" s="84" t="s">
        <v>52</v>
      </c>
      <c r="B278" s="40"/>
      <c r="C278" s="41"/>
      <c r="D278" s="41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 s="2" customFormat="1" ht="18" customHeight="1" x14ac:dyDescent="0.25">
      <c r="A279" s="84" t="s">
        <v>105</v>
      </c>
      <c r="B279" s="40"/>
      <c r="C279" s="41"/>
      <c r="D279" s="41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 s="2" customFormat="1" ht="18" customHeight="1" x14ac:dyDescent="0.25">
      <c r="A280" s="84" t="s">
        <v>60</v>
      </c>
      <c r="B280" s="40"/>
      <c r="C280" s="41">
        <v>87</v>
      </c>
      <c r="D280" s="41">
        <v>17</v>
      </c>
      <c r="E280" s="36">
        <v>70</v>
      </c>
      <c r="F280" s="36">
        <v>87</v>
      </c>
      <c r="G280" s="36">
        <v>87</v>
      </c>
      <c r="H280" s="36"/>
      <c r="I280" s="36">
        <v>80</v>
      </c>
      <c r="J280" s="36"/>
      <c r="K280" s="36">
        <v>7</v>
      </c>
      <c r="L280" s="36"/>
      <c r="M280" s="36"/>
      <c r="N280" s="36">
        <v>240000</v>
      </c>
    </row>
    <row r="281" spans="1:14" s="2" customFormat="1" ht="18" customHeight="1" x14ac:dyDescent="0.25">
      <c r="A281" s="84" t="s">
        <v>95</v>
      </c>
      <c r="B281" s="40"/>
      <c r="C281" s="41"/>
      <c r="D281" s="41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 s="2" customFormat="1" ht="18" customHeight="1" x14ac:dyDescent="0.25">
      <c r="A282" s="84" t="s">
        <v>61</v>
      </c>
      <c r="B282" s="40"/>
      <c r="C282" s="41">
        <v>245</v>
      </c>
      <c r="D282" s="41"/>
      <c r="E282" s="36">
        <v>245</v>
      </c>
      <c r="F282" s="36">
        <v>245</v>
      </c>
      <c r="G282" s="36">
        <v>245</v>
      </c>
      <c r="H282" s="36"/>
      <c r="I282" s="36">
        <v>212</v>
      </c>
      <c r="J282" s="36"/>
      <c r="K282" s="36">
        <v>33</v>
      </c>
      <c r="L282" s="36"/>
      <c r="M282" s="36"/>
      <c r="N282" s="36">
        <v>667000</v>
      </c>
    </row>
    <row r="283" spans="1:14" s="2" customFormat="1" ht="18" customHeight="1" x14ac:dyDescent="0.25">
      <c r="A283" s="84" t="s">
        <v>106</v>
      </c>
      <c r="B283" s="40"/>
      <c r="C283" s="41">
        <v>1</v>
      </c>
      <c r="D283" s="41"/>
      <c r="E283" s="36">
        <v>1</v>
      </c>
      <c r="F283" s="36">
        <v>1</v>
      </c>
      <c r="G283" s="36">
        <v>1</v>
      </c>
      <c r="H283" s="36"/>
      <c r="I283" s="36"/>
      <c r="J283" s="36"/>
      <c r="K283" s="36">
        <v>1</v>
      </c>
      <c r="L283" s="36"/>
      <c r="M283" s="36"/>
      <c r="N283" s="36"/>
    </row>
    <row r="284" spans="1:14" s="2" customFormat="1" ht="18" customHeight="1" x14ac:dyDescent="0.25">
      <c r="A284" s="84" t="s">
        <v>107</v>
      </c>
      <c r="B284" s="40"/>
      <c r="C284" s="41">
        <v>3</v>
      </c>
      <c r="D284" s="41">
        <v>2</v>
      </c>
      <c r="E284" s="36">
        <v>1</v>
      </c>
      <c r="F284" s="36">
        <v>3</v>
      </c>
      <c r="G284" s="36">
        <v>3</v>
      </c>
      <c r="H284" s="36"/>
      <c r="I284" s="36">
        <v>3</v>
      </c>
      <c r="J284" s="36"/>
      <c r="K284" s="36"/>
      <c r="L284" s="36"/>
      <c r="M284" s="36"/>
      <c r="N284" s="36">
        <v>16000</v>
      </c>
    </row>
    <row r="285" spans="1:14" s="2" customFormat="1" ht="18" customHeight="1" x14ac:dyDescent="0.25">
      <c r="A285" s="84" t="s">
        <v>120</v>
      </c>
      <c r="B285" s="40"/>
      <c r="C285" s="41">
        <v>1</v>
      </c>
      <c r="D285" s="41"/>
      <c r="E285" s="36">
        <v>1</v>
      </c>
      <c r="F285" s="36">
        <v>1</v>
      </c>
      <c r="G285" s="36">
        <v>1</v>
      </c>
      <c r="H285" s="36"/>
      <c r="I285" s="36">
        <v>1</v>
      </c>
      <c r="J285" s="36"/>
      <c r="K285" s="36"/>
      <c r="L285" s="36"/>
      <c r="M285" s="36"/>
      <c r="N285" s="36">
        <v>10000</v>
      </c>
    </row>
    <row r="286" spans="1:14" s="2" customFormat="1" ht="18" customHeight="1" x14ac:dyDescent="0.25">
      <c r="A286" s="84" t="s">
        <v>62</v>
      </c>
      <c r="B286" s="40"/>
      <c r="C286" s="41">
        <v>13</v>
      </c>
      <c r="D286" s="41"/>
      <c r="E286" s="36">
        <v>13</v>
      </c>
      <c r="F286" s="36">
        <v>13</v>
      </c>
      <c r="G286" s="36">
        <v>13</v>
      </c>
      <c r="H286" s="36"/>
      <c r="I286" s="36">
        <v>11</v>
      </c>
      <c r="J286" s="36"/>
      <c r="K286" s="36">
        <v>2</v>
      </c>
      <c r="L286" s="36"/>
      <c r="M286" s="36"/>
      <c r="N286" s="36">
        <v>168000</v>
      </c>
    </row>
    <row r="287" spans="1:14" s="2" customFormat="1" ht="18" customHeight="1" x14ac:dyDescent="0.25">
      <c r="A287" s="84" t="s">
        <v>78</v>
      </c>
      <c r="B287" s="40"/>
      <c r="C287" s="41">
        <v>2</v>
      </c>
      <c r="D287" s="41"/>
      <c r="E287" s="36">
        <v>2</v>
      </c>
      <c r="F287" s="36">
        <v>2</v>
      </c>
      <c r="G287" s="36">
        <v>2</v>
      </c>
      <c r="H287" s="36">
        <v>1</v>
      </c>
      <c r="I287" s="36"/>
      <c r="J287" s="36"/>
      <c r="K287" s="36">
        <v>1</v>
      </c>
      <c r="L287" s="36"/>
      <c r="M287" s="36"/>
      <c r="N287" s="36"/>
    </row>
    <row r="288" spans="1:14" s="2" customFormat="1" ht="18" customHeight="1" x14ac:dyDescent="0.25">
      <c r="A288" s="84" t="s">
        <v>82</v>
      </c>
      <c r="B288" s="40"/>
      <c r="C288" s="41">
        <v>4</v>
      </c>
      <c r="D288" s="41"/>
      <c r="E288" s="36">
        <v>4</v>
      </c>
      <c r="F288" s="36">
        <v>4</v>
      </c>
      <c r="G288" s="36">
        <v>4</v>
      </c>
      <c r="H288" s="36">
        <v>1</v>
      </c>
      <c r="I288" s="36"/>
      <c r="J288" s="36"/>
      <c r="K288" s="36">
        <v>3</v>
      </c>
      <c r="L288" s="36"/>
      <c r="M288" s="36"/>
      <c r="N288" s="36"/>
    </row>
    <row r="289" spans="1:14" s="2" customFormat="1" ht="18" customHeight="1" x14ac:dyDescent="0.25">
      <c r="A289" s="84" t="s">
        <v>83</v>
      </c>
      <c r="B289" s="40"/>
      <c r="C289" s="41">
        <v>50</v>
      </c>
      <c r="D289" s="41"/>
      <c r="E289" s="36">
        <v>50</v>
      </c>
      <c r="F289" s="36">
        <v>50</v>
      </c>
      <c r="G289" s="36">
        <v>50</v>
      </c>
      <c r="H289" s="36">
        <v>45</v>
      </c>
      <c r="I289" s="36">
        <v>3</v>
      </c>
      <c r="J289" s="36"/>
      <c r="K289" s="36">
        <v>2</v>
      </c>
      <c r="L289" s="36"/>
      <c r="M289" s="36"/>
      <c r="N289" s="36">
        <v>30000</v>
      </c>
    </row>
    <row r="290" spans="1:14" s="2" customFormat="1" ht="18" customHeight="1" x14ac:dyDescent="0.25">
      <c r="A290" s="84" t="s">
        <v>114</v>
      </c>
      <c r="B290" s="40"/>
      <c r="C290" s="41">
        <v>24</v>
      </c>
      <c r="D290" s="41"/>
      <c r="E290" s="36">
        <v>24</v>
      </c>
      <c r="F290" s="36">
        <v>24</v>
      </c>
      <c r="G290" s="36">
        <v>24</v>
      </c>
      <c r="H290" s="36"/>
      <c r="I290" s="36">
        <v>21</v>
      </c>
      <c r="J290" s="36"/>
      <c r="K290" s="36">
        <v>3</v>
      </c>
      <c r="L290" s="36">
        <v>2</v>
      </c>
      <c r="M290" s="36"/>
      <c r="N290" s="36">
        <v>97000</v>
      </c>
    </row>
    <row r="291" spans="1:14" s="2" customFormat="1" ht="18" customHeight="1" x14ac:dyDescent="0.25">
      <c r="A291" s="84" t="s">
        <v>96</v>
      </c>
      <c r="B291" s="40"/>
      <c r="C291" s="41"/>
      <c r="D291" s="41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 s="2" customFormat="1" ht="18" customHeight="1" x14ac:dyDescent="0.25">
      <c r="A292" s="84" t="s">
        <v>30</v>
      </c>
      <c r="B292" s="40"/>
      <c r="C292" s="41"/>
      <c r="D292" s="41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1:14" s="2" customFormat="1" ht="18" customHeight="1" x14ac:dyDescent="0.25">
      <c r="A293" s="84" t="s">
        <v>33</v>
      </c>
      <c r="B293" s="40"/>
      <c r="C293" s="41"/>
      <c r="D293" s="41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 s="2" customFormat="1" ht="18" customHeight="1" x14ac:dyDescent="0.25">
      <c r="A294" s="84" t="s">
        <v>53</v>
      </c>
      <c r="B294" s="40"/>
      <c r="C294" s="41"/>
      <c r="D294" s="41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1:14" s="2" customFormat="1" ht="18" customHeight="1" x14ac:dyDescent="0.25">
      <c r="A295" s="84" t="s">
        <v>119</v>
      </c>
      <c r="B295" s="40"/>
      <c r="C295" s="41"/>
      <c r="D295" s="41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1:14" s="2" customFormat="1" ht="18" customHeight="1" x14ac:dyDescent="0.25">
      <c r="A296" s="84" t="s">
        <v>31</v>
      </c>
      <c r="B296" s="40"/>
      <c r="C296" s="41">
        <v>13</v>
      </c>
      <c r="D296" s="41">
        <v>3</v>
      </c>
      <c r="E296" s="36">
        <v>10</v>
      </c>
      <c r="F296" s="36">
        <v>13</v>
      </c>
      <c r="G296" s="36">
        <v>13</v>
      </c>
      <c r="H296" s="36"/>
      <c r="I296" s="36">
        <v>11</v>
      </c>
      <c r="J296" s="36"/>
      <c r="K296" s="36">
        <v>2</v>
      </c>
      <c r="L296" s="36">
        <v>1</v>
      </c>
      <c r="M296" s="36"/>
      <c r="N296" s="36">
        <v>22000</v>
      </c>
    </row>
    <row r="297" spans="1:14" s="2" customFormat="1" ht="18" customHeight="1" thickBot="1" x14ac:dyDescent="0.3">
      <c r="A297" s="85" t="s">
        <v>6</v>
      </c>
      <c r="B297" s="42">
        <v>25</v>
      </c>
      <c r="C297" s="43">
        <f t="shared" ref="C297:N297" si="43">SUM(C258:C296)</f>
        <v>899</v>
      </c>
      <c r="D297" s="43">
        <f t="shared" si="43"/>
        <v>142</v>
      </c>
      <c r="E297" s="43">
        <f t="shared" si="43"/>
        <v>757</v>
      </c>
      <c r="F297" s="43">
        <f t="shared" si="43"/>
        <v>899</v>
      </c>
      <c r="G297" s="43">
        <f t="shared" si="43"/>
        <v>899</v>
      </c>
      <c r="H297" s="43">
        <f t="shared" si="43"/>
        <v>187</v>
      </c>
      <c r="I297" s="43">
        <f t="shared" si="43"/>
        <v>561</v>
      </c>
      <c r="J297" s="43">
        <f t="shared" si="43"/>
        <v>0</v>
      </c>
      <c r="K297" s="43">
        <f t="shared" si="43"/>
        <v>151</v>
      </c>
      <c r="L297" s="43">
        <f t="shared" si="43"/>
        <v>4</v>
      </c>
      <c r="M297" s="43">
        <f t="shared" si="43"/>
        <v>0</v>
      </c>
      <c r="N297" s="43">
        <f t="shared" si="43"/>
        <v>1564000</v>
      </c>
    </row>
    <row r="298" spans="1:14" s="2" customFormat="1" ht="23.25" customHeight="1" x14ac:dyDescent="0.25">
      <c r="A298" s="87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</row>
    <row r="299" spans="1:14" ht="30.75" customHeight="1" thickBot="1" x14ac:dyDescent="0.35">
      <c r="A299" s="88" t="s">
        <v>14</v>
      </c>
      <c r="B299" s="44"/>
      <c r="C299" s="44"/>
      <c r="D299" s="44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8" customHeight="1" x14ac:dyDescent="0.25">
      <c r="A300" s="83" t="s">
        <v>25</v>
      </c>
      <c r="B300" s="38"/>
      <c r="C300" s="39">
        <v>4</v>
      </c>
      <c r="D300" s="39">
        <v>1</v>
      </c>
      <c r="E300" s="35">
        <v>3</v>
      </c>
      <c r="F300" s="35">
        <v>4</v>
      </c>
      <c r="G300" s="35">
        <v>4</v>
      </c>
      <c r="H300" s="35"/>
      <c r="I300" s="39">
        <v>4</v>
      </c>
      <c r="J300" s="35"/>
      <c r="K300" s="35"/>
      <c r="L300" s="35"/>
      <c r="M300" s="35"/>
      <c r="N300" s="35">
        <v>11000</v>
      </c>
    </row>
    <row r="301" spans="1:14" ht="18" customHeight="1" x14ac:dyDescent="0.25">
      <c r="A301" s="84" t="s">
        <v>26</v>
      </c>
      <c r="B301" s="40"/>
      <c r="C301" s="41">
        <v>198</v>
      </c>
      <c r="D301" s="41">
        <v>191</v>
      </c>
      <c r="E301" s="36">
        <v>7</v>
      </c>
      <c r="F301" s="36">
        <v>198</v>
      </c>
      <c r="G301" s="36">
        <v>198</v>
      </c>
      <c r="H301" s="36"/>
      <c r="I301" s="41">
        <v>175</v>
      </c>
      <c r="J301" s="36">
        <v>9</v>
      </c>
      <c r="K301" s="36">
        <v>23</v>
      </c>
      <c r="L301" s="36"/>
      <c r="M301" s="36"/>
      <c r="N301" s="36">
        <v>263600</v>
      </c>
    </row>
    <row r="302" spans="1:14" ht="18" customHeight="1" x14ac:dyDescent="0.25">
      <c r="A302" s="84" t="s">
        <v>40</v>
      </c>
      <c r="B302" s="40"/>
      <c r="C302" s="41"/>
      <c r="D302" s="41"/>
      <c r="E302" s="36"/>
      <c r="F302" s="36"/>
      <c r="G302" s="36"/>
      <c r="H302" s="75"/>
      <c r="I302" s="77"/>
      <c r="J302" s="36"/>
      <c r="K302" s="36"/>
      <c r="L302" s="36"/>
      <c r="M302" s="36"/>
      <c r="N302" s="36"/>
    </row>
    <row r="303" spans="1:14" ht="18" customHeight="1" x14ac:dyDescent="0.25">
      <c r="A303" s="84" t="s">
        <v>64</v>
      </c>
      <c r="B303" s="40"/>
      <c r="C303" s="41">
        <v>5</v>
      </c>
      <c r="D303" s="41"/>
      <c r="E303" s="36">
        <v>5</v>
      </c>
      <c r="F303" s="36">
        <v>5</v>
      </c>
      <c r="G303" s="36">
        <v>5</v>
      </c>
      <c r="H303" s="75"/>
      <c r="I303" s="77">
        <v>5</v>
      </c>
      <c r="J303" s="36"/>
      <c r="K303" s="36"/>
      <c r="L303" s="36"/>
      <c r="M303" s="36"/>
      <c r="N303" s="36">
        <v>10000</v>
      </c>
    </row>
    <row r="304" spans="1:14" ht="18" customHeight="1" x14ac:dyDescent="0.25">
      <c r="A304" s="84" t="s">
        <v>80</v>
      </c>
      <c r="B304" s="40"/>
      <c r="C304" s="41">
        <v>3</v>
      </c>
      <c r="D304" s="41">
        <v>2</v>
      </c>
      <c r="E304" s="36">
        <v>1</v>
      </c>
      <c r="F304" s="36">
        <v>3</v>
      </c>
      <c r="G304" s="36">
        <v>3</v>
      </c>
      <c r="H304" s="75"/>
      <c r="I304" s="77">
        <v>3</v>
      </c>
      <c r="J304" s="36"/>
      <c r="K304" s="36"/>
      <c r="L304" s="36"/>
      <c r="M304" s="36"/>
      <c r="N304" s="36">
        <v>1500</v>
      </c>
    </row>
    <row r="305" spans="1:14" ht="18" customHeight="1" x14ac:dyDescent="0.25">
      <c r="A305" s="84" t="s">
        <v>91</v>
      </c>
      <c r="B305" s="40"/>
      <c r="C305" s="41"/>
      <c r="D305" s="41"/>
      <c r="E305" s="36"/>
      <c r="F305" s="36"/>
      <c r="G305" s="36"/>
      <c r="H305" s="75"/>
      <c r="I305" s="77"/>
      <c r="J305" s="36"/>
      <c r="K305" s="36"/>
      <c r="L305" s="36"/>
      <c r="M305" s="36"/>
      <c r="N305" s="36"/>
    </row>
    <row r="306" spans="1:14" ht="18" customHeight="1" x14ac:dyDescent="0.25">
      <c r="A306" s="84" t="s">
        <v>59</v>
      </c>
      <c r="B306" s="40"/>
      <c r="C306" s="41"/>
      <c r="D306" s="41"/>
      <c r="E306" s="36"/>
      <c r="F306" s="36"/>
      <c r="G306" s="36"/>
      <c r="H306" s="75"/>
      <c r="I306" s="76"/>
      <c r="J306" s="36"/>
      <c r="K306" s="36"/>
      <c r="L306" s="36"/>
      <c r="M306" s="36"/>
      <c r="N306" s="36"/>
    </row>
    <row r="307" spans="1:14" ht="18" customHeight="1" x14ac:dyDescent="0.25">
      <c r="A307" s="84" t="s">
        <v>92</v>
      </c>
      <c r="B307" s="40"/>
      <c r="C307" s="41"/>
      <c r="D307" s="41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1:14" ht="18" customHeight="1" x14ac:dyDescent="0.25">
      <c r="A308" s="84" t="s">
        <v>93</v>
      </c>
      <c r="B308" s="40"/>
      <c r="C308" s="41"/>
      <c r="D308" s="41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1:14" ht="18" customHeight="1" x14ac:dyDescent="0.25">
      <c r="A309" s="84" t="s">
        <v>27</v>
      </c>
      <c r="B309" s="40"/>
      <c r="C309" s="41"/>
      <c r="D309" s="41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1:14" ht="18" customHeight="1" x14ac:dyDescent="0.25">
      <c r="A310" s="84" t="s">
        <v>28</v>
      </c>
      <c r="B310" s="40"/>
      <c r="C310" s="41">
        <v>3</v>
      </c>
      <c r="D310" s="41">
        <v>3</v>
      </c>
      <c r="E310" s="36"/>
      <c r="F310" s="36">
        <v>3</v>
      </c>
      <c r="G310" s="36">
        <v>3</v>
      </c>
      <c r="H310" s="36"/>
      <c r="I310" s="36">
        <v>3</v>
      </c>
      <c r="J310" s="36"/>
      <c r="K310" s="36"/>
      <c r="L310" s="36"/>
      <c r="M310" s="36"/>
      <c r="N310" s="36">
        <v>25000</v>
      </c>
    </row>
    <row r="311" spans="1:14" ht="18" customHeight="1" x14ac:dyDescent="0.25">
      <c r="A311" s="84" t="s">
        <v>29</v>
      </c>
      <c r="B311" s="40"/>
      <c r="C311" s="41"/>
      <c r="D311" s="41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1:14" ht="18" customHeight="1" x14ac:dyDescent="0.25">
      <c r="A312" s="84" t="s">
        <v>63</v>
      </c>
      <c r="B312" s="40"/>
      <c r="C312" s="41"/>
      <c r="D312" s="41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1:14" ht="18" customHeight="1" x14ac:dyDescent="0.25">
      <c r="A313" s="84" t="s">
        <v>104</v>
      </c>
      <c r="B313" s="40"/>
      <c r="C313" s="41"/>
      <c r="D313" s="41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1:14" ht="18" customHeight="1" x14ac:dyDescent="0.25">
      <c r="A314" s="84" t="s">
        <v>117</v>
      </c>
      <c r="B314" s="40"/>
      <c r="C314" s="41"/>
      <c r="D314" s="41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1:14" ht="18" customHeight="1" x14ac:dyDescent="0.25">
      <c r="A315" s="84" t="s">
        <v>48</v>
      </c>
      <c r="B315" s="40"/>
      <c r="C315" s="41"/>
      <c r="D315" s="41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1:14" ht="18" customHeight="1" x14ac:dyDescent="0.25">
      <c r="A316" s="84" t="s">
        <v>49</v>
      </c>
      <c r="B316" s="40"/>
      <c r="C316" s="41"/>
      <c r="D316" s="41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1:14" ht="18" customHeight="1" x14ac:dyDescent="0.25">
      <c r="A317" s="84" t="s">
        <v>50</v>
      </c>
      <c r="B317" s="40"/>
      <c r="C317" s="41"/>
      <c r="D317" s="41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1:14" s="2" customFormat="1" ht="18" customHeight="1" x14ac:dyDescent="0.25">
      <c r="A318" s="84" t="s">
        <v>94</v>
      </c>
      <c r="B318" s="40"/>
      <c r="C318" s="41">
        <v>1</v>
      </c>
      <c r="D318" s="41">
        <v>1</v>
      </c>
      <c r="E318" s="36"/>
      <c r="F318" s="36">
        <v>1</v>
      </c>
      <c r="G318" s="36">
        <v>1</v>
      </c>
      <c r="H318" s="36"/>
      <c r="I318" s="36">
        <v>1</v>
      </c>
      <c r="J318" s="36"/>
      <c r="K318" s="36"/>
      <c r="L318" s="36"/>
      <c r="M318" s="36"/>
      <c r="N318" s="36">
        <v>20000</v>
      </c>
    </row>
    <row r="319" spans="1:14" s="2" customFormat="1" ht="18" customHeight="1" x14ac:dyDescent="0.25">
      <c r="A319" s="84" t="s">
        <v>51</v>
      </c>
      <c r="B319" s="40"/>
      <c r="C319" s="41"/>
      <c r="D319" s="41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1:14" s="2" customFormat="1" ht="18" customHeight="1" x14ac:dyDescent="0.25">
      <c r="A320" s="84" t="s">
        <v>52</v>
      </c>
      <c r="B320" s="40"/>
      <c r="C320" s="41"/>
      <c r="D320" s="41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1:14" s="2" customFormat="1" ht="18" customHeight="1" x14ac:dyDescent="0.25">
      <c r="A321" s="84" t="s">
        <v>105</v>
      </c>
      <c r="B321" s="40"/>
      <c r="C321" s="41"/>
      <c r="D321" s="41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4" s="2" customFormat="1" ht="18" customHeight="1" x14ac:dyDescent="0.25">
      <c r="A322" s="84" t="s">
        <v>60</v>
      </c>
      <c r="B322" s="40"/>
      <c r="C322" s="41">
        <v>74</v>
      </c>
      <c r="D322" s="41">
        <v>74</v>
      </c>
      <c r="E322" s="36"/>
      <c r="F322" s="36">
        <v>74</v>
      </c>
      <c r="G322" s="36">
        <v>74</v>
      </c>
      <c r="H322" s="36"/>
      <c r="I322" s="36">
        <v>68</v>
      </c>
      <c r="J322" s="36">
        <v>3</v>
      </c>
      <c r="K322" s="36">
        <v>6</v>
      </c>
      <c r="L322" s="36"/>
      <c r="M322" s="36"/>
      <c r="N322" s="36">
        <v>234500</v>
      </c>
    </row>
    <row r="323" spans="1:14" s="2" customFormat="1" ht="18" customHeight="1" x14ac:dyDescent="0.25">
      <c r="A323" s="84" t="s">
        <v>95</v>
      </c>
      <c r="B323" s="40"/>
      <c r="C323" s="41"/>
      <c r="D323" s="41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14" s="2" customFormat="1" ht="18" customHeight="1" x14ac:dyDescent="0.25">
      <c r="A324" s="84" t="s">
        <v>61</v>
      </c>
      <c r="B324" s="40"/>
      <c r="C324" s="41">
        <v>3</v>
      </c>
      <c r="D324" s="41">
        <v>2</v>
      </c>
      <c r="E324" s="36">
        <v>1</v>
      </c>
      <c r="F324" s="36">
        <v>3</v>
      </c>
      <c r="G324" s="36">
        <v>3</v>
      </c>
      <c r="H324" s="36"/>
      <c r="I324" s="36">
        <v>1</v>
      </c>
      <c r="J324" s="36">
        <v>2</v>
      </c>
      <c r="K324" s="36">
        <v>2</v>
      </c>
      <c r="L324" s="36"/>
      <c r="M324" s="36"/>
      <c r="N324" s="36">
        <v>2000</v>
      </c>
    </row>
    <row r="325" spans="1:14" s="2" customFormat="1" ht="18" customHeight="1" x14ac:dyDescent="0.25">
      <c r="A325" s="84" t="s">
        <v>106</v>
      </c>
      <c r="B325" s="40"/>
      <c r="C325" s="41"/>
      <c r="D325" s="41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1:14" s="2" customFormat="1" ht="18" customHeight="1" x14ac:dyDescent="0.25">
      <c r="A326" s="84" t="s">
        <v>107</v>
      </c>
      <c r="B326" s="40"/>
      <c r="C326" s="41"/>
      <c r="D326" s="41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1:14" s="2" customFormat="1" ht="18" customHeight="1" x14ac:dyDescent="0.25">
      <c r="A327" s="84" t="s">
        <v>120</v>
      </c>
      <c r="B327" s="40"/>
      <c r="C327" s="41"/>
      <c r="D327" s="41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1:14" s="2" customFormat="1" ht="18" customHeight="1" x14ac:dyDescent="0.25">
      <c r="A328" s="84" t="s">
        <v>62</v>
      </c>
      <c r="B328" s="40"/>
      <c r="C328" s="41">
        <v>1</v>
      </c>
      <c r="D328" s="41"/>
      <c r="E328" s="36">
        <v>1</v>
      </c>
      <c r="F328" s="36">
        <v>1</v>
      </c>
      <c r="G328" s="36">
        <v>1</v>
      </c>
      <c r="H328" s="36"/>
      <c r="I328" s="36">
        <v>1</v>
      </c>
      <c r="J328" s="36"/>
      <c r="K328" s="36"/>
      <c r="L328" s="36"/>
      <c r="M328" s="36"/>
      <c r="N328" s="36">
        <v>40000</v>
      </c>
    </row>
    <row r="329" spans="1:14" s="2" customFormat="1" ht="18" customHeight="1" x14ac:dyDescent="0.25">
      <c r="A329" s="84" t="s">
        <v>78</v>
      </c>
      <c r="B329" s="40"/>
      <c r="C329" s="41">
        <v>1</v>
      </c>
      <c r="D329" s="41"/>
      <c r="E329" s="36">
        <v>1</v>
      </c>
      <c r="F329" s="36">
        <v>1</v>
      </c>
      <c r="G329" s="36">
        <v>1</v>
      </c>
      <c r="H329" s="36"/>
      <c r="I329" s="36"/>
      <c r="J329" s="36"/>
      <c r="K329" s="36">
        <v>1</v>
      </c>
      <c r="L329" s="36"/>
      <c r="M329" s="36"/>
      <c r="N329" s="36"/>
    </row>
    <row r="330" spans="1:14" s="2" customFormat="1" ht="18" customHeight="1" x14ac:dyDescent="0.25">
      <c r="A330" s="84" t="s">
        <v>82</v>
      </c>
      <c r="B330" s="40"/>
      <c r="C330" s="41"/>
      <c r="D330" s="41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1:14" s="2" customFormat="1" ht="18" customHeight="1" x14ac:dyDescent="0.25">
      <c r="A331" s="84" t="s">
        <v>83</v>
      </c>
      <c r="B331" s="40"/>
      <c r="C331" s="41"/>
      <c r="D331" s="41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1:14" s="2" customFormat="1" ht="18" customHeight="1" x14ac:dyDescent="0.25">
      <c r="A332" s="84" t="s">
        <v>114</v>
      </c>
      <c r="B332" s="40"/>
      <c r="C332" s="41"/>
      <c r="D332" s="41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1:14" s="2" customFormat="1" ht="18" customHeight="1" x14ac:dyDescent="0.25">
      <c r="A333" s="84" t="s">
        <v>96</v>
      </c>
      <c r="B333" s="40"/>
      <c r="C333" s="41"/>
      <c r="D333" s="41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1:14" s="2" customFormat="1" ht="18" customHeight="1" x14ac:dyDescent="0.25">
      <c r="A334" s="84" t="s">
        <v>30</v>
      </c>
      <c r="B334" s="40"/>
      <c r="C334" s="41"/>
      <c r="D334" s="41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1:14" s="2" customFormat="1" ht="18" customHeight="1" x14ac:dyDescent="0.25">
      <c r="A335" s="84" t="s">
        <v>33</v>
      </c>
      <c r="B335" s="40"/>
      <c r="C335" s="41"/>
      <c r="D335" s="41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1:14" ht="18" customHeight="1" x14ac:dyDescent="0.25">
      <c r="A336" s="84" t="s">
        <v>53</v>
      </c>
      <c r="B336" s="40"/>
      <c r="C336" s="41"/>
      <c r="D336" s="41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1:14" ht="18" customHeight="1" x14ac:dyDescent="0.25">
      <c r="A337" s="84" t="s">
        <v>119</v>
      </c>
      <c r="B337" s="40"/>
      <c r="C337" s="41"/>
      <c r="D337" s="41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1:14" ht="18" customHeight="1" x14ac:dyDescent="0.25">
      <c r="A338" s="84" t="s">
        <v>31</v>
      </c>
      <c r="B338" s="40"/>
      <c r="C338" s="41">
        <v>2</v>
      </c>
      <c r="D338" s="41"/>
      <c r="E338" s="36">
        <v>2</v>
      </c>
      <c r="F338" s="36">
        <v>2</v>
      </c>
      <c r="G338" s="36">
        <v>2</v>
      </c>
      <c r="H338" s="36"/>
      <c r="I338" s="36">
        <v>1</v>
      </c>
      <c r="J338" s="36">
        <v>1</v>
      </c>
      <c r="K338" s="36">
        <v>1</v>
      </c>
      <c r="L338" s="36"/>
      <c r="M338" s="36"/>
      <c r="N338" s="36">
        <v>2000</v>
      </c>
    </row>
    <row r="339" spans="1:14" ht="18" customHeight="1" thickBot="1" x14ac:dyDescent="0.3">
      <c r="A339" s="85" t="s">
        <v>6</v>
      </c>
      <c r="B339" s="42">
        <v>26</v>
      </c>
      <c r="C339" s="43">
        <f t="shared" ref="C339:N339" si="44">SUM(C300:C338)</f>
        <v>295</v>
      </c>
      <c r="D339" s="43">
        <f t="shared" si="44"/>
        <v>274</v>
      </c>
      <c r="E339" s="43">
        <f t="shared" si="44"/>
        <v>21</v>
      </c>
      <c r="F339" s="43">
        <f t="shared" si="44"/>
        <v>295</v>
      </c>
      <c r="G339" s="43">
        <f t="shared" si="44"/>
        <v>295</v>
      </c>
      <c r="H339" s="43">
        <f t="shared" si="44"/>
        <v>0</v>
      </c>
      <c r="I339" s="43">
        <f t="shared" si="44"/>
        <v>262</v>
      </c>
      <c r="J339" s="43">
        <f t="shared" si="44"/>
        <v>15</v>
      </c>
      <c r="K339" s="43">
        <f t="shared" si="44"/>
        <v>33</v>
      </c>
      <c r="L339" s="43">
        <f t="shared" si="44"/>
        <v>0</v>
      </c>
      <c r="M339" s="43">
        <f t="shared" si="44"/>
        <v>0</v>
      </c>
      <c r="N339" s="43">
        <f t="shared" si="44"/>
        <v>609600</v>
      </c>
    </row>
    <row r="340" spans="1:14" ht="18" customHeight="1" x14ac:dyDescent="0.25">
      <c r="A340" s="87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</row>
    <row r="341" spans="1:14" ht="18" customHeight="1" thickBot="1" x14ac:dyDescent="0.35">
      <c r="A341" s="88" t="s">
        <v>15</v>
      </c>
      <c r="B341" s="44"/>
      <c r="C341" s="44"/>
      <c r="D341" s="44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8" customHeight="1" x14ac:dyDescent="0.25">
      <c r="A342" s="83" t="s">
        <v>25</v>
      </c>
      <c r="B342" s="38"/>
      <c r="C342" s="39">
        <v>4</v>
      </c>
      <c r="D342" s="39">
        <v>1</v>
      </c>
      <c r="E342" s="35">
        <v>3</v>
      </c>
      <c r="F342" s="35"/>
      <c r="G342" s="35">
        <v>4</v>
      </c>
      <c r="H342" s="35"/>
      <c r="I342" s="35">
        <v>3</v>
      </c>
      <c r="J342" s="35"/>
      <c r="K342" s="35">
        <v>1</v>
      </c>
      <c r="L342" s="35"/>
      <c r="M342" s="35"/>
      <c r="N342" s="35">
        <v>6000</v>
      </c>
    </row>
    <row r="343" spans="1:14" ht="18" customHeight="1" x14ac:dyDescent="0.25">
      <c r="A343" s="84" t="s">
        <v>26</v>
      </c>
      <c r="B343" s="40"/>
      <c r="C343" s="41">
        <v>200</v>
      </c>
      <c r="D343" s="41">
        <v>197</v>
      </c>
      <c r="E343" s="36">
        <v>3</v>
      </c>
      <c r="F343" s="36">
        <v>196</v>
      </c>
      <c r="G343" s="36">
        <v>196</v>
      </c>
      <c r="H343" s="36"/>
      <c r="I343" s="36">
        <v>194</v>
      </c>
      <c r="J343" s="36"/>
      <c r="K343" s="36">
        <v>2</v>
      </c>
      <c r="L343" s="36"/>
      <c r="M343" s="36"/>
      <c r="N343" s="36">
        <v>234500</v>
      </c>
    </row>
    <row r="344" spans="1:14" ht="18" customHeight="1" x14ac:dyDescent="0.25">
      <c r="A344" s="84" t="s">
        <v>40</v>
      </c>
      <c r="B344" s="40"/>
      <c r="C344" s="41"/>
      <c r="D344" s="41"/>
      <c r="E344" s="36"/>
      <c r="F344" s="36"/>
      <c r="G344" s="36"/>
      <c r="H344" s="36"/>
      <c r="I344" s="36"/>
      <c r="J344" s="36"/>
      <c r="K344" s="36"/>
      <c r="L344" s="36"/>
      <c r="M344" s="36"/>
      <c r="N344" s="36"/>
    </row>
    <row r="345" spans="1:14" ht="18" customHeight="1" x14ac:dyDescent="0.25">
      <c r="A345" s="84" t="s">
        <v>64</v>
      </c>
      <c r="B345" s="40"/>
      <c r="C345" s="41"/>
      <c r="D345" s="41"/>
      <c r="E345" s="36"/>
      <c r="F345" s="36"/>
      <c r="G345" s="36"/>
      <c r="H345" s="36"/>
      <c r="I345" s="36"/>
      <c r="J345" s="36"/>
      <c r="K345" s="36"/>
      <c r="L345" s="36"/>
      <c r="M345" s="36"/>
      <c r="N345" s="36"/>
    </row>
    <row r="346" spans="1:14" ht="18" customHeight="1" x14ac:dyDescent="0.25">
      <c r="A346" s="84" t="s">
        <v>80</v>
      </c>
      <c r="B346" s="40"/>
      <c r="C346" s="41"/>
      <c r="D346" s="41"/>
      <c r="E346" s="36"/>
      <c r="F346" s="36"/>
      <c r="G346" s="36"/>
      <c r="H346" s="36"/>
      <c r="I346" s="36"/>
      <c r="J346" s="36"/>
      <c r="K346" s="36"/>
      <c r="L346" s="36"/>
      <c r="M346" s="36"/>
      <c r="N346" s="36"/>
    </row>
    <row r="347" spans="1:14" ht="18" customHeight="1" x14ac:dyDescent="0.25">
      <c r="A347" s="84" t="s">
        <v>91</v>
      </c>
      <c r="B347" s="40"/>
      <c r="C347" s="41"/>
      <c r="D347" s="41"/>
      <c r="E347" s="36"/>
      <c r="F347" s="36"/>
      <c r="G347" s="36"/>
      <c r="H347" s="36"/>
      <c r="I347" s="36"/>
      <c r="J347" s="36"/>
      <c r="K347" s="36"/>
      <c r="L347" s="36"/>
      <c r="M347" s="36"/>
      <c r="N347" s="36"/>
    </row>
    <row r="348" spans="1:14" ht="18" customHeight="1" x14ac:dyDescent="0.25">
      <c r="A348" s="84" t="s">
        <v>59</v>
      </c>
      <c r="B348" s="40"/>
      <c r="C348" s="41"/>
      <c r="D348" s="41"/>
      <c r="E348" s="36"/>
      <c r="F348" s="36"/>
      <c r="G348" s="36"/>
      <c r="H348" s="36"/>
      <c r="I348" s="36"/>
      <c r="J348" s="36"/>
      <c r="K348" s="36"/>
      <c r="L348" s="36"/>
      <c r="M348" s="36"/>
      <c r="N348" s="36"/>
    </row>
    <row r="349" spans="1:14" ht="18" customHeight="1" x14ac:dyDescent="0.25">
      <c r="A349" s="84" t="s">
        <v>92</v>
      </c>
      <c r="B349" s="40"/>
      <c r="C349" s="41"/>
      <c r="D349" s="41"/>
      <c r="E349" s="36"/>
      <c r="F349" s="36"/>
      <c r="G349" s="36"/>
      <c r="H349" s="36"/>
      <c r="I349" s="36"/>
      <c r="J349" s="36"/>
      <c r="K349" s="36"/>
      <c r="L349" s="36"/>
      <c r="M349" s="36"/>
      <c r="N349" s="36"/>
    </row>
    <row r="350" spans="1:14" ht="18" customHeight="1" x14ac:dyDescent="0.25">
      <c r="A350" s="84" t="s">
        <v>93</v>
      </c>
      <c r="B350" s="40"/>
      <c r="C350" s="41"/>
      <c r="D350" s="41"/>
      <c r="E350" s="36"/>
      <c r="F350" s="36"/>
      <c r="G350" s="36"/>
      <c r="H350" s="36"/>
      <c r="I350" s="36"/>
      <c r="J350" s="36"/>
      <c r="K350" s="36"/>
      <c r="L350" s="36"/>
      <c r="M350" s="36"/>
      <c r="N350" s="36"/>
    </row>
    <row r="351" spans="1:14" ht="18" customHeight="1" x14ac:dyDescent="0.25">
      <c r="A351" s="84" t="s">
        <v>27</v>
      </c>
      <c r="B351" s="40"/>
      <c r="C351" s="41"/>
      <c r="D351" s="41"/>
      <c r="E351" s="36"/>
      <c r="F351" s="36"/>
      <c r="G351" s="36"/>
      <c r="H351" s="36"/>
      <c r="I351" s="36"/>
      <c r="J351" s="36"/>
      <c r="K351" s="36"/>
      <c r="L351" s="36"/>
      <c r="M351" s="36"/>
      <c r="N351" s="36"/>
    </row>
    <row r="352" spans="1:14" ht="18" customHeight="1" x14ac:dyDescent="0.25">
      <c r="A352" s="84" t="s">
        <v>28</v>
      </c>
      <c r="B352" s="40"/>
      <c r="C352" s="41">
        <v>1</v>
      </c>
      <c r="D352" s="41">
        <v>1</v>
      </c>
      <c r="E352" s="36"/>
      <c r="F352" s="36">
        <v>1</v>
      </c>
      <c r="G352" s="36">
        <v>1</v>
      </c>
      <c r="H352" s="36"/>
      <c r="I352" s="36">
        <v>1</v>
      </c>
      <c r="J352" s="36"/>
      <c r="K352" s="36"/>
      <c r="L352" s="36"/>
      <c r="M352" s="36"/>
      <c r="N352" s="36">
        <v>1500</v>
      </c>
    </row>
    <row r="353" spans="1:14" ht="18" customHeight="1" x14ac:dyDescent="0.25">
      <c r="A353" s="84" t="s">
        <v>29</v>
      </c>
      <c r="B353" s="40"/>
      <c r="C353" s="41">
        <v>1</v>
      </c>
      <c r="D353" s="41">
        <v>1</v>
      </c>
      <c r="E353" s="36"/>
      <c r="F353" s="36">
        <v>1</v>
      </c>
      <c r="G353" s="36">
        <v>1</v>
      </c>
      <c r="H353" s="36"/>
      <c r="I353" s="36">
        <v>1</v>
      </c>
      <c r="J353" s="36"/>
      <c r="K353" s="36"/>
      <c r="L353" s="36"/>
      <c r="M353" s="36"/>
      <c r="N353" s="36">
        <v>1000</v>
      </c>
    </row>
    <row r="354" spans="1:14" ht="18" customHeight="1" x14ac:dyDescent="0.25">
      <c r="A354" s="84" t="s">
        <v>63</v>
      </c>
      <c r="B354" s="40"/>
      <c r="C354" s="41">
        <v>6</v>
      </c>
      <c r="D354" s="41">
        <v>6</v>
      </c>
      <c r="E354" s="36"/>
      <c r="F354" s="36">
        <v>6</v>
      </c>
      <c r="G354" s="36">
        <v>6</v>
      </c>
      <c r="H354" s="36"/>
      <c r="I354" s="36">
        <v>6</v>
      </c>
      <c r="J354" s="36"/>
      <c r="K354" s="36"/>
      <c r="L354" s="36"/>
      <c r="M354" s="36"/>
      <c r="N354" s="36">
        <v>43000</v>
      </c>
    </row>
    <row r="355" spans="1:14" ht="18" customHeight="1" x14ac:dyDescent="0.25">
      <c r="A355" s="84" t="s">
        <v>104</v>
      </c>
      <c r="B355" s="40"/>
      <c r="C355" s="41"/>
      <c r="D355" s="41"/>
      <c r="E355" s="36"/>
      <c r="F355" s="36"/>
      <c r="G355" s="36"/>
      <c r="H355" s="36"/>
      <c r="I355" s="36"/>
      <c r="J355" s="36"/>
      <c r="K355" s="36"/>
      <c r="L355" s="36"/>
      <c r="M355" s="36"/>
      <c r="N355" s="36"/>
    </row>
    <row r="356" spans="1:14" ht="18" customHeight="1" x14ac:dyDescent="0.25">
      <c r="A356" s="84" t="s">
        <v>117</v>
      </c>
      <c r="B356" s="40"/>
      <c r="C356" s="41"/>
      <c r="D356" s="41"/>
      <c r="E356" s="36"/>
      <c r="F356" s="36"/>
      <c r="G356" s="36"/>
      <c r="H356" s="36"/>
      <c r="I356" s="36"/>
      <c r="J356" s="36"/>
      <c r="K356" s="36"/>
      <c r="L356" s="36"/>
      <c r="M356" s="36"/>
      <c r="N356" s="36"/>
    </row>
    <row r="357" spans="1:14" s="2" customFormat="1" ht="18" customHeight="1" x14ac:dyDescent="0.25">
      <c r="A357" s="84" t="s">
        <v>48</v>
      </c>
      <c r="B357" s="40"/>
      <c r="C357" s="41">
        <v>16</v>
      </c>
      <c r="D357" s="41">
        <v>16</v>
      </c>
      <c r="E357" s="36"/>
      <c r="F357" s="36">
        <v>16</v>
      </c>
      <c r="G357" s="36">
        <v>16</v>
      </c>
      <c r="H357" s="36"/>
      <c r="I357" s="36">
        <v>16</v>
      </c>
      <c r="J357" s="36"/>
      <c r="K357" s="36"/>
      <c r="L357" s="36"/>
      <c r="M357" s="36"/>
      <c r="N357" s="36">
        <v>8000</v>
      </c>
    </row>
    <row r="358" spans="1:14" s="2" customFormat="1" ht="18" customHeight="1" x14ac:dyDescent="0.25">
      <c r="A358" s="84" t="s">
        <v>49</v>
      </c>
      <c r="B358" s="40"/>
      <c r="C358" s="41">
        <v>1</v>
      </c>
      <c r="D358" s="41">
        <v>1</v>
      </c>
      <c r="E358" s="36"/>
      <c r="F358" s="36">
        <v>1</v>
      </c>
      <c r="G358" s="36">
        <v>1</v>
      </c>
      <c r="H358" s="36"/>
      <c r="I358" s="36">
        <v>1</v>
      </c>
      <c r="J358" s="36"/>
      <c r="K358" s="36"/>
      <c r="L358" s="36"/>
      <c r="M358" s="36"/>
      <c r="N358" s="36">
        <v>500</v>
      </c>
    </row>
    <row r="359" spans="1:14" s="2" customFormat="1" ht="18" customHeight="1" x14ac:dyDescent="0.25">
      <c r="A359" s="84" t="s">
        <v>50</v>
      </c>
      <c r="B359" s="40"/>
      <c r="C359" s="41"/>
      <c r="D359" s="41"/>
      <c r="E359" s="36"/>
      <c r="F359" s="36"/>
      <c r="G359" s="36"/>
      <c r="H359" s="36"/>
      <c r="I359" s="36"/>
      <c r="J359" s="36"/>
      <c r="K359" s="36"/>
      <c r="L359" s="36"/>
      <c r="M359" s="36"/>
      <c r="N359" s="36"/>
    </row>
    <row r="360" spans="1:14" s="2" customFormat="1" ht="18" customHeight="1" x14ac:dyDescent="0.25">
      <c r="A360" s="84" t="s">
        <v>94</v>
      </c>
      <c r="B360" s="40"/>
      <c r="C360" s="41"/>
      <c r="D360" s="41"/>
      <c r="E360" s="36"/>
      <c r="F360" s="36"/>
      <c r="G360" s="36"/>
      <c r="H360" s="36"/>
      <c r="I360" s="36"/>
      <c r="J360" s="36"/>
      <c r="K360" s="36"/>
      <c r="L360" s="36"/>
      <c r="M360" s="36"/>
      <c r="N360" s="36"/>
    </row>
    <row r="361" spans="1:14" s="2" customFormat="1" ht="18" customHeight="1" x14ac:dyDescent="0.25">
      <c r="A361" s="84" t="s">
        <v>51</v>
      </c>
      <c r="B361" s="40"/>
      <c r="C361" s="41"/>
      <c r="D361" s="41"/>
      <c r="E361" s="36"/>
      <c r="F361" s="36"/>
      <c r="G361" s="36"/>
      <c r="H361" s="36"/>
      <c r="I361" s="36"/>
      <c r="J361" s="36"/>
      <c r="K361" s="36"/>
      <c r="L361" s="36"/>
      <c r="M361" s="36"/>
      <c r="N361" s="36"/>
    </row>
    <row r="362" spans="1:14" s="2" customFormat="1" ht="18" customHeight="1" x14ac:dyDescent="0.25">
      <c r="A362" s="84" t="s">
        <v>52</v>
      </c>
      <c r="B362" s="40"/>
      <c r="C362" s="41"/>
      <c r="D362" s="41"/>
      <c r="E362" s="36"/>
      <c r="F362" s="36"/>
      <c r="G362" s="36"/>
      <c r="H362" s="36"/>
      <c r="I362" s="36"/>
      <c r="J362" s="36"/>
      <c r="K362" s="36"/>
      <c r="L362" s="36"/>
      <c r="M362" s="36"/>
      <c r="N362" s="36"/>
    </row>
    <row r="363" spans="1:14" s="2" customFormat="1" ht="18" customHeight="1" x14ac:dyDescent="0.25">
      <c r="A363" s="84" t="s">
        <v>105</v>
      </c>
      <c r="B363" s="40"/>
      <c r="C363" s="41"/>
      <c r="D363" s="41"/>
      <c r="E363" s="36"/>
      <c r="F363" s="36"/>
      <c r="G363" s="36"/>
      <c r="H363" s="36"/>
      <c r="I363" s="36"/>
      <c r="J363" s="36"/>
      <c r="K363" s="36"/>
      <c r="L363" s="36"/>
      <c r="M363" s="36"/>
      <c r="N363" s="36"/>
    </row>
    <row r="364" spans="1:14" s="2" customFormat="1" ht="18" customHeight="1" x14ac:dyDescent="0.25">
      <c r="A364" s="84" t="s">
        <v>60</v>
      </c>
      <c r="B364" s="40"/>
      <c r="C364" s="41">
        <v>35</v>
      </c>
      <c r="D364" s="41">
        <v>35</v>
      </c>
      <c r="E364" s="36"/>
      <c r="F364" s="36">
        <v>35</v>
      </c>
      <c r="G364" s="36">
        <v>35</v>
      </c>
      <c r="H364" s="36"/>
      <c r="I364" s="36">
        <v>35</v>
      </c>
      <c r="J364" s="36"/>
      <c r="K364" s="36"/>
      <c r="L364" s="36"/>
      <c r="M364" s="36"/>
      <c r="N364" s="36">
        <v>105000</v>
      </c>
    </row>
    <row r="365" spans="1:14" s="2" customFormat="1" ht="18" customHeight="1" x14ac:dyDescent="0.25">
      <c r="A365" s="84" t="s">
        <v>95</v>
      </c>
      <c r="B365" s="40"/>
      <c r="C365" s="41"/>
      <c r="D365" s="41"/>
      <c r="E365" s="36"/>
      <c r="F365" s="36"/>
      <c r="G365" s="36"/>
      <c r="H365" s="36"/>
      <c r="I365" s="36"/>
      <c r="J365" s="36"/>
      <c r="K365" s="36"/>
      <c r="L365" s="36"/>
      <c r="M365" s="36"/>
      <c r="N365" s="36"/>
    </row>
    <row r="366" spans="1:14" s="2" customFormat="1" ht="18" customHeight="1" x14ac:dyDescent="0.25">
      <c r="A366" s="84" t="s">
        <v>61</v>
      </c>
      <c r="B366" s="40"/>
      <c r="C366" s="41">
        <v>8</v>
      </c>
      <c r="D366" s="41">
        <v>1</v>
      </c>
      <c r="E366" s="36">
        <v>7</v>
      </c>
      <c r="F366" s="36">
        <v>8</v>
      </c>
      <c r="G366" s="36"/>
      <c r="H366" s="36"/>
      <c r="I366" s="36">
        <v>1</v>
      </c>
      <c r="J366" s="36"/>
      <c r="K366" s="36">
        <v>7</v>
      </c>
      <c r="L366" s="36"/>
      <c r="M366" s="36"/>
      <c r="N366" s="36">
        <v>20000</v>
      </c>
    </row>
    <row r="367" spans="1:14" s="2" customFormat="1" ht="18" customHeight="1" x14ac:dyDescent="0.25">
      <c r="A367" s="84" t="s">
        <v>106</v>
      </c>
      <c r="B367" s="40"/>
      <c r="C367" s="41"/>
      <c r="D367" s="41"/>
      <c r="E367" s="36"/>
      <c r="F367" s="36"/>
      <c r="G367" s="36"/>
      <c r="H367" s="36"/>
      <c r="I367" s="36"/>
      <c r="J367" s="36"/>
      <c r="K367" s="36"/>
      <c r="L367" s="36"/>
      <c r="M367" s="36"/>
      <c r="N367" s="36"/>
    </row>
    <row r="368" spans="1:14" s="2" customFormat="1" ht="18" customHeight="1" x14ac:dyDescent="0.25">
      <c r="A368" s="84" t="s">
        <v>107</v>
      </c>
      <c r="B368" s="40"/>
      <c r="C368" s="41">
        <v>1</v>
      </c>
      <c r="D368" s="41">
        <v>1</v>
      </c>
      <c r="E368" s="36"/>
      <c r="F368" s="36">
        <v>1</v>
      </c>
      <c r="G368" s="36">
        <v>1</v>
      </c>
      <c r="H368" s="36"/>
      <c r="I368" s="36">
        <v>1</v>
      </c>
      <c r="J368" s="36"/>
      <c r="K368" s="36"/>
      <c r="L368" s="36"/>
      <c r="M368" s="36"/>
      <c r="N368" s="36">
        <v>3000</v>
      </c>
    </row>
    <row r="369" spans="1:15" s="2" customFormat="1" ht="18" customHeight="1" x14ac:dyDescent="0.25">
      <c r="A369" s="84" t="s">
        <v>120</v>
      </c>
      <c r="B369" s="40"/>
      <c r="C369" s="41"/>
      <c r="D369" s="41"/>
      <c r="E369" s="36"/>
      <c r="F369" s="36"/>
      <c r="G369" s="36"/>
      <c r="H369" s="36"/>
      <c r="I369" s="36"/>
      <c r="J369" s="36"/>
      <c r="K369" s="36"/>
      <c r="L369" s="36"/>
      <c r="M369" s="36"/>
      <c r="N369" s="36"/>
    </row>
    <row r="370" spans="1:15" s="2" customFormat="1" ht="18" customHeight="1" x14ac:dyDescent="0.25">
      <c r="A370" s="84" t="s">
        <v>62</v>
      </c>
      <c r="B370" s="40"/>
      <c r="C370" s="41">
        <v>8</v>
      </c>
      <c r="D370" s="41">
        <v>8</v>
      </c>
      <c r="E370" s="36"/>
      <c r="F370" s="36">
        <v>8</v>
      </c>
      <c r="G370" s="36">
        <v>8</v>
      </c>
      <c r="H370" s="36"/>
      <c r="I370" s="36">
        <v>2</v>
      </c>
      <c r="J370" s="36"/>
      <c r="K370" s="36">
        <v>6</v>
      </c>
      <c r="L370" s="36"/>
      <c r="M370" s="36"/>
      <c r="N370" s="36">
        <v>8000</v>
      </c>
    </row>
    <row r="371" spans="1:15" s="2" customFormat="1" ht="18" customHeight="1" x14ac:dyDescent="0.25">
      <c r="A371" s="84" t="s">
        <v>78</v>
      </c>
      <c r="B371" s="40"/>
      <c r="C371" s="41"/>
      <c r="D371" s="41"/>
      <c r="E371" s="36"/>
      <c r="F371" s="36"/>
      <c r="G371" s="36"/>
      <c r="H371" s="36"/>
      <c r="I371" s="36"/>
      <c r="J371" s="36"/>
      <c r="K371" s="36"/>
      <c r="L371" s="36"/>
      <c r="M371" s="36"/>
      <c r="N371" s="36"/>
    </row>
    <row r="372" spans="1:15" s="2" customFormat="1" ht="18" customHeight="1" x14ac:dyDescent="0.25">
      <c r="A372" s="84" t="s">
        <v>82</v>
      </c>
      <c r="B372" s="40"/>
      <c r="C372" s="41"/>
      <c r="D372" s="41"/>
      <c r="E372" s="36"/>
      <c r="F372" s="36"/>
      <c r="G372" s="36"/>
      <c r="H372" s="36"/>
      <c r="I372" s="36"/>
      <c r="J372" s="36"/>
      <c r="K372" s="36"/>
      <c r="L372" s="36"/>
      <c r="M372" s="36"/>
      <c r="N372" s="36"/>
    </row>
    <row r="373" spans="1:15" s="2" customFormat="1" ht="18" customHeight="1" x14ac:dyDescent="0.25">
      <c r="A373" s="84" t="s">
        <v>83</v>
      </c>
      <c r="B373" s="40"/>
      <c r="C373" s="41"/>
      <c r="D373" s="41"/>
      <c r="E373" s="36"/>
      <c r="F373" s="36"/>
      <c r="G373" s="36"/>
      <c r="H373" s="36"/>
      <c r="I373" s="36"/>
      <c r="J373" s="36"/>
      <c r="K373" s="36"/>
      <c r="L373" s="36"/>
      <c r="M373" s="36"/>
      <c r="N373" s="36"/>
    </row>
    <row r="374" spans="1:15" s="2" customFormat="1" ht="18" customHeight="1" x14ac:dyDescent="0.25">
      <c r="A374" s="84" t="s">
        <v>114</v>
      </c>
      <c r="B374" s="40"/>
      <c r="C374" s="41"/>
      <c r="D374" s="41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1:15" ht="18" customHeight="1" x14ac:dyDescent="0.25">
      <c r="A375" s="84" t="s">
        <v>96</v>
      </c>
      <c r="B375" s="40"/>
      <c r="C375" s="41"/>
      <c r="D375" s="41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48"/>
    </row>
    <row r="376" spans="1:15" ht="18" customHeight="1" x14ac:dyDescent="0.25">
      <c r="A376" s="84" t="s">
        <v>30</v>
      </c>
      <c r="B376" s="40"/>
      <c r="C376" s="41"/>
      <c r="D376" s="41"/>
      <c r="E376" s="36"/>
      <c r="F376" s="36"/>
      <c r="G376" s="36"/>
      <c r="H376" s="36"/>
      <c r="I376" s="36"/>
      <c r="J376" s="36"/>
      <c r="K376" s="36"/>
      <c r="L376" s="36"/>
      <c r="M376" s="36"/>
      <c r="N376" s="36"/>
    </row>
    <row r="377" spans="1:15" ht="18" customHeight="1" x14ac:dyDescent="0.25">
      <c r="A377" s="84" t="s">
        <v>33</v>
      </c>
      <c r="B377" s="40"/>
      <c r="C377" s="41"/>
      <c r="D377" s="41"/>
      <c r="E377" s="36"/>
      <c r="F377" s="36"/>
      <c r="G377" s="36"/>
      <c r="H377" s="36"/>
      <c r="I377" s="36"/>
      <c r="J377" s="36"/>
      <c r="K377" s="36"/>
      <c r="L377" s="36"/>
      <c r="M377" s="36"/>
      <c r="N377" s="36"/>
    </row>
    <row r="378" spans="1:15" ht="18" customHeight="1" x14ac:dyDescent="0.25">
      <c r="A378" s="84" t="s">
        <v>53</v>
      </c>
      <c r="B378" s="40"/>
      <c r="C378" s="41"/>
      <c r="D378" s="41"/>
      <c r="E378" s="36"/>
      <c r="F378" s="36"/>
      <c r="G378" s="36"/>
      <c r="H378" s="36"/>
      <c r="I378" s="36"/>
      <c r="J378" s="36"/>
      <c r="K378" s="36"/>
      <c r="L378" s="36"/>
      <c r="M378" s="36"/>
      <c r="N378" s="36"/>
    </row>
    <row r="379" spans="1:15" ht="18" customHeight="1" x14ac:dyDescent="0.25">
      <c r="A379" s="84" t="s">
        <v>119</v>
      </c>
      <c r="B379" s="40"/>
      <c r="C379" s="41"/>
      <c r="D379" s="41"/>
      <c r="E379" s="36"/>
      <c r="F379" s="36"/>
      <c r="G379" s="36"/>
      <c r="H379" s="36"/>
      <c r="I379" s="36"/>
      <c r="J379" s="36"/>
      <c r="K379" s="36"/>
      <c r="L379" s="36"/>
      <c r="M379" s="36"/>
      <c r="N379" s="36"/>
    </row>
    <row r="380" spans="1:15" ht="18" customHeight="1" x14ac:dyDescent="0.25">
      <c r="A380" s="84" t="s">
        <v>31</v>
      </c>
      <c r="B380" s="40"/>
      <c r="C380" s="41"/>
      <c r="D380" s="41"/>
      <c r="E380" s="36"/>
      <c r="F380" s="36"/>
      <c r="G380" s="36"/>
      <c r="H380" s="36"/>
      <c r="I380" s="36"/>
      <c r="J380" s="36"/>
      <c r="K380" s="36"/>
      <c r="L380" s="36"/>
      <c r="M380" s="36"/>
      <c r="N380" s="36"/>
    </row>
    <row r="381" spans="1:15" ht="18" customHeight="1" thickBot="1" x14ac:dyDescent="0.3">
      <c r="A381" s="85" t="s">
        <v>6</v>
      </c>
      <c r="B381" s="42">
        <v>28</v>
      </c>
      <c r="C381" s="43">
        <f t="shared" ref="C381:N381" si="45">SUM(C342:C380)</f>
        <v>281</v>
      </c>
      <c r="D381" s="43">
        <f t="shared" si="45"/>
        <v>268</v>
      </c>
      <c r="E381" s="43">
        <f t="shared" si="45"/>
        <v>13</v>
      </c>
      <c r="F381" s="43">
        <f t="shared" si="45"/>
        <v>273</v>
      </c>
      <c r="G381" s="43">
        <f t="shared" si="45"/>
        <v>269</v>
      </c>
      <c r="H381" s="43">
        <f t="shared" si="45"/>
        <v>0</v>
      </c>
      <c r="I381" s="43">
        <f t="shared" si="45"/>
        <v>261</v>
      </c>
      <c r="J381" s="43">
        <f t="shared" si="45"/>
        <v>0</v>
      </c>
      <c r="K381" s="43">
        <f t="shared" si="45"/>
        <v>16</v>
      </c>
      <c r="L381" s="43">
        <f t="shared" si="45"/>
        <v>0</v>
      </c>
      <c r="M381" s="43">
        <f t="shared" si="45"/>
        <v>0</v>
      </c>
      <c r="N381" s="43">
        <f t="shared" si="45"/>
        <v>430500</v>
      </c>
    </row>
    <row r="382" spans="1:15" ht="18" customHeight="1" x14ac:dyDescent="0.25">
      <c r="A382" s="87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</row>
    <row r="383" spans="1:15" ht="25.5" customHeight="1" thickBot="1" x14ac:dyDescent="0.35">
      <c r="A383" s="88" t="s">
        <v>16</v>
      </c>
      <c r="B383" s="44"/>
      <c r="C383" s="44"/>
      <c r="D383" s="44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5" ht="18" customHeight="1" x14ac:dyDescent="0.25">
      <c r="A384" s="83" t="s">
        <v>25</v>
      </c>
      <c r="B384" s="38"/>
      <c r="C384" s="39">
        <v>6</v>
      </c>
      <c r="D384" s="39"/>
      <c r="E384" s="35">
        <v>6</v>
      </c>
      <c r="F384" s="35">
        <v>6</v>
      </c>
      <c r="G384" s="35">
        <v>5</v>
      </c>
      <c r="H384" s="35"/>
      <c r="I384" s="35">
        <v>5</v>
      </c>
      <c r="J384" s="35"/>
      <c r="K384" s="35"/>
      <c r="L384" s="35"/>
      <c r="M384" s="35"/>
      <c r="N384" s="35">
        <v>10000</v>
      </c>
    </row>
    <row r="385" spans="1:15" ht="18" customHeight="1" x14ac:dyDescent="0.25">
      <c r="A385" s="84" t="s">
        <v>26</v>
      </c>
      <c r="B385" s="40"/>
      <c r="C385" s="41">
        <v>52</v>
      </c>
      <c r="D385" s="41"/>
      <c r="E385" s="36">
        <v>52</v>
      </c>
      <c r="F385" s="36">
        <v>52</v>
      </c>
      <c r="G385" s="36">
        <v>48</v>
      </c>
      <c r="H385" s="36"/>
      <c r="I385" s="36">
        <v>43</v>
      </c>
      <c r="J385" s="36"/>
      <c r="K385" s="36">
        <v>5</v>
      </c>
      <c r="L385" s="36"/>
      <c r="M385" s="36"/>
      <c r="N385" s="36">
        <v>48000</v>
      </c>
    </row>
    <row r="386" spans="1:15" ht="18" customHeight="1" x14ac:dyDescent="0.25">
      <c r="A386" s="84" t="s">
        <v>40</v>
      </c>
      <c r="B386" s="40"/>
      <c r="C386" s="41">
        <v>1</v>
      </c>
      <c r="D386" s="41"/>
      <c r="E386" s="36">
        <v>1</v>
      </c>
      <c r="F386" s="36">
        <v>1</v>
      </c>
      <c r="G386" s="36">
        <v>1</v>
      </c>
      <c r="H386" s="36">
        <v>1</v>
      </c>
      <c r="I386" s="36"/>
      <c r="J386" s="36"/>
      <c r="K386" s="36"/>
      <c r="L386" s="36"/>
      <c r="M386" s="36"/>
      <c r="N386" s="36"/>
    </row>
    <row r="387" spans="1:15" ht="18" customHeight="1" x14ac:dyDescent="0.25">
      <c r="A387" s="84" t="s">
        <v>64</v>
      </c>
      <c r="B387" s="40"/>
      <c r="C387" s="41">
        <v>6</v>
      </c>
      <c r="D387" s="41"/>
      <c r="E387" s="36">
        <v>6</v>
      </c>
      <c r="F387" s="36">
        <v>6</v>
      </c>
      <c r="G387" s="36">
        <v>6</v>
      </c>
      <c r="H387" s="36">
        <v>2</v>
      </c>
      <c r="I387" s="36">
        <v>4</v>
      </c>
      <c r="J387" s="36"/>
      <c r="K387" s="36"/>
      <c r="L387" s="36"/>
      <c r="M387" s="36"/>
      <c r="N387" s="36">
        <v>4000</v>
      </c>
    </row>
    <row r="388" spans="1:15" ht="18" customHeight="1" x14ac:dyDescent="0.25">
      <c r="A388" s="84" t="s">
        <v>80</v>
      </c>
      <c r="B388" s="40"/>
      <c r="C388" s="41">
        <v>1</v>
      </c>
      <c r="D388" s="41"/>
      <c r="E388" s="36">
        <v>1</v>
      </c>
      <c r="F388" s="36">
        <v>1</v>
      </c>
      <c r="G388" s="36">
        <v>1</v>
      </c>
      <c r="H388" s="36">
        <v>1</v>
      </c>
      <c r="I388" s="36"/>
      <c r="J388" s="36"/>
      <c r="K388" s="36"/>
      <c r="L388" s="36"/>
      <c r="M388" s="36"/>
      <c r="N388" s="36"/>
    </row>
    <row r="389" spans="1:15" ht="18" customHeight="1" x14ac:dyDescent="0.25">
      <c r="A389" s="84" t="s">
        <v>91</v>
      </c>
      <c r="B389" s="40"/>
      <c r="C389" s="41"/>
      <c r="D389" s="41"/>
      <c r="E389" s="36"/>
      <c r="F389" s="36"/>
      <c r="G389" s="36"/>
      <c r="H389" s="36"/>
      <c r="I389" s="36"/>
      <c r="J389" s="36"/>
      <c r="K389" s="36"/>
      <c r="L389" s="36"/>
      <c r="M389" s="36"/>
      <c r="N389" s="36"/>
    </row>
    <row r="390" spans="1:15" ht="18" customHeight="1" x14ac:dyDescent="0.25">
      <c r="A390" s="84" t="s">
        <v>59</v>
      </c>
      <c r="B390" s="40"/>
      <c r="C390" s="41"/>
      <c r="D390" s="41"/>
      <c r="E390" s="36"/>
      <c r="F390" s="36"/>
      <c r="G390" s="36"/>
      <c r="H390" s="36"/>
      <c r="I390" s="36"/>
      <c r="J390" s="36"/>
      <c r="K390" s="36"/>
      <c r="L390" s="36"/>
      <c r="M390" s="36"/>
      <c r="N390" s="36"/>
    </row>
    <row r="391" spans="1:15" ht="18" customHeight="1" x14ac:dyDescent="0.25">
      <c r="A391" s="84" t="s">
        <v>92</v>
      </c>
      <c r="B391" s="40"/>
      <c r="C391" s="41"/>
      <c r="D391" s="41"/>
      <c r="E391" s="36"/>
      <c r="F391" s="36"/>
      <c r="G391" s="36"/>
      <c r="H391" s="36"/>
      <c r="I391" s="36"/>
      <c r="J391" s="36"/>
      <c r="K391" s="36"/>
      <c r="L391" s="36"/>
      <c r="M391" s="36"/>
      <c r="N391" s="36"/>
    </row>
    <row r="392" spans="1:15" ht="18" customHeight="1" x14ac:dyDescent="0.25">
      <c r="A392" s="84" t="s">
        <v>93</v>
      </c>
      <c r="B392" s="40"/>
      <c r="C392" s="41"/>
      <c r="D392" s="41"/>
      <c r="E392" s="36"/>
      <c r="F392" s="36"/>
      <c r="G392" s="36"/>
      <c r="H392" s="36"/>
      <c r="I392" s="36"/>
      <c r="J392" s="36"/>
      <c r="K392" s="36"/>
      <c r="L392" s="36"/>
      <c r="M392" s="36"/>
      <c r="N392" s="36"/>
    </row>
    <row r="393" spans="1:15" ht="18" customHeight="1" x14ac:dyDescent="0.25">
      <c r="A393" s="84" t="s">
        <v>27</v>
      </c>
      <c r="B393" s="40"/>
      <c r="C393" s="41"/>
      <c r="D393" s="41"/>
      <c r="E393" s="36"/>
      <c r="F393" s="36"/>
      <c r="G393" s="36"/>
      <c r="H393" s="36"/>
      <c r="I393" s="36"/>
      <c r="J393" s="36"/>
      <c r="K393" s="36"/>
      <c r="L393" s="36"/>
      <c r="M393" s="36"/>
      <c r="N393" s="36"/>
    </row>
    <row r="394" spans="1:15" ht="18" customHeight="1" x14ac:dyDescent="0.25">
      <c r="A394" s="84" t="s">
        <v>28</v>
      </c>
      <c r="B394" s="40"/>
      <c r="C394" s="41"/>
      <c r="D394" s="41"/>
      <c r="E394" s="36"/>
      <c r="F394" s="36"/>
      <c r="G394" s="36"/>
      <c r="H394" s="36"/>
      <c r="I394" s="36"/>
      <c r="J394" s="36"/>
      <c r="K394" s="36"/>
      <c r="L394" s="36"/>
      <c r="M394" s="36"/>
      <c r="N394" s="36"/>
    </row>
    <row r="395" spans="1:15" ht="18" customHeight="1" x14ac:dyDescent="0.25">
      <c r="A395" s="84" t="s">
        <v>29</v>
      </c>
      <c r="B395" s="40"/>
      <c r="C395" s="41"/>
      <c r="D395" s="41"/>
      <c r="E395" s="36"/>
      <c r="F395" s="36"/>
      <c r="G395" s="36"/>
      <c r="H395" s="36"/>
      <c r="I395" s="36"/>
      <c r="J395" s="36"/>
      <c r="K395" s="36"/>
      <c r="L395" s="36"/>
      <c r="M395" s="36"/>
      <c r="N395" s="36"/>
    </row>
    <row r="396" spans="1:15" s="2" customFormat="1" ht="18" customHeight="1" x14ac:dyDescent="0.25">
      <c r="A396" s="84" t="s">
        <v>63</v>
      </c>
      <c r="B396" s="40"/>
      <c r="C396" s="41"/>
      <c r="D396" s="41"/>
      <c r="E396" s="36"/>
      <c r="F396" s="36"/>
      <c r="G396" s="36"/>
      <c r="H396" s="36"/>
      <c r="I396" s="36"/>
      <c r="J396" s="36"/>
      <c r="K396" s="36"/>
      <c r="L396" s="36"/>
      <c r="M396" s="36"/>
      <c r="N396" s="36"/>
    </row>
    <row r="397" spans="1:15" s="2" customFormat="1" ht="18" customHeight="1" x14ac:dyDescent="0.25">
      <c r="A397" s="84" t="s">
        <v>104</v>
      </c>
      <c r="B397" s="40"/>
      <c r="C397" s="41"/>
      <c r="D397" s="41"/>
      <c r="E397" s="36"/>
      <c r="F397" s="36"/>
      <c r="G397" s="36"/>
      <c r="H397" s="36"/>
      <c r="I397" s="36"/>
      <c r="J397" s="36"/>
      <c r="K397" s="36"/>
      <c r="L397" s="36"/>
      <c r="M397" s="36"/>
      <c r="N397" s="36"/>
    </row>
    <row r="398" spans="1:15" s="2" customFormat="1" ht="18" customHeight="1" x14ac:dyDescent="0.25">
      <c r="A398" s="84" t="s">
        <v>117</v>
      </c>
      <c r="B398" s="40"/>
      <c r="C398" s="41"/>
      <c r="D398" s="41"/>
      <c r="E398" s="36"/>
      <c r="F398" s="36"/>
      <c r="G398" s="36"/>
      <c r="H398" s="36"/>
      <c r="I398" s="36"/>
      <c r="J398" s="36"/>
      <c r="K398" s="36"/>
      <c r="L398" s="36"/>
      <c r="M398" s="36"/>
      <c r="N398" s="36"/>
    </row>
    <row r="399" spans="1:15" s="2" customFormat="1" ht="18" customHeight="1" x14ac:dyDescent="0.3">
      <c r="A399" s="84" t="s">
        <v>48</v>
      </c>
      <c r="B399" s="40"/>
      <c r="C399" s="15">
        <v>31</v>
      </c>
      <c r="D399" s="41"/>
      <c r="E399" s="36">
        <v>31</v>
      </c>
      <c r="F399" s="36">
        <v>31</v>
      </c>
      <c r="G399" s="36">
        <v>30</v>
      </c>
      <c r="H399" s="36">
        <v>2</v>
      </c>
      <c r="I399" s="36">
        <v>28</v>
      </c>
      <c r="J399" s="36"/>
      <c r="K399" s="36"/>
      <c r="L399" s="36"/>
      <c r="M399" s="36"/>
      <c r="N399" s="36">
        <v>14000</v>
      </c>
      <c r="O399" s="6"/>
    </row>
    <row r="400" spans="1:15" s="2" customFormat="1" ht="18" customHeight="1" x14ac:dyDescent="0.25">
      <c r="A400" s="84" t="s">
        <v>49</v>
      </c>
      <c r="B400" s="40"/>
      <c r="C400" s="41"/>
      <c r="D400" s="41"/>
      <c r="E400" s="36"/>
      <c r="F400" s="36"/>
      <c r="G400" s="36"/>
      <c r="H400" s="36"/>
      <c r="I400" s="36"/>
      <c r="J400" s="36"/>
      <c r="K400" s="36"/>
      <c r="L400" s="36"/>
      <c r="M400" s="36"/>
      <c r="N400" s="36"/>
    </row>
    <row r="401" spans="1:14" s="2" customFormat="1" ht="18" customHeight="1" x14ac:dyDescent="0.25">
      <c r="A401" s="84" t="s">
        <v>50</v>
      </c>
      <c r="B401" s="40"/>
      <c r="C401" s="41"/>
      <c r="D401" s="41"/>
      <c r="E401" s="36"/>
      <c r="F401" s="36"/>
      <c r="G401" s="36"/>
      <c r="H401" s="36"/>
      <c r="I401" s="36"/>
      <c r="J401" s="36"/>
      <c r="K401" s="36"/>
      <c r="L401" s="36"/>
      <c r="M401" s="36"/>
      <c r="N401" s="36"/>
    </row>
    <row r="402" spans="1:14" s="2" customFormat="1" ht="18" customHeight="1" x14ac:dyDescent="0.25">
      <c r="A402" s="84" t="s">
        <v>94</v>
      </c>
      <c r="B402" s="40"/>
      <c r="C402" s="41"/>
      <c r="D402" s="41"/>
      <c r="E402" s="36"/>
      <c r="F402" s="36"/>
      <c r="G402" s="36"/>
      <c r="H402" s="36"/>
      <c r="I402" s="36"/>
      <c r="J402" s="36"/>
      <c r="K402" s="36"/>
      <c r="L402" s="36"/>
      <c r="M402" s="36"/>
      <c r="N402" s="36"/>
    </row>
    <row r="403" spans="1:14" s="2" customFormat="1" ht="18" customHeight="1" x14ac:dyDescent="0.25">
      <c r="A403" s="84" t="s">
        <v>51</v>
      </c>
      <c r="B403" s="40"/>
      <c r="C403" s="41">
        <v>1</v>
      </c>
      <c r="D403" s="41"/>
      <c r="E403" s="36">
        <v>1</v>
      </c>
      <c r="F403" s="36">
        <v>1</v>
      </c>
      <c r="G403" s="36">
        <v>1</v>
      </c>
      <c r="H403" s="36"/>
      <c r="I403" s="36">
        <v>1</v>
      </c>
      <c r="J403" s="36"/>
      <c r="K403" s="36"/>
      <c r="L403" s="36"/>
      <c r="M403" s="36"/>
      <c r="N403" s="36">
        <v>500</v>
      </c>
    </row>
    <row r="404" spans="1:14" s="2" customFormat="1" ht="18" customHeight="1" x14ac:dyDescent="0.25">
      <c r="A404" s="84" t="s">
        <v>52</v>
      </c>
      <c r="B404" s="40"/>
      <c r="C404" s="41"/>
      <c r="D404" s="41"/>
      <c r="E404" s="36"/>
      <c r="F404" s="36"/>
      <c r="G404" s="36"/>
      <c r="H404" s="36"/>
      <c r="I404" s="36"/>
      <c r="J404" s="36"/>
      <c r="K404" s="36"/>
      <c r="L404" s="36"/>
      <c r="M404" s="36"/>
      <c r="N404" s="36"/>
    </row>
    <row r="405" spans="1:14" s="2" customFormat="1" ht="18" customHeight="1" x14ac:dyDescent="0.25">
      <c r="A405" s="84" t="s">
        <v>105</v>
      </c>
      <c r="B405" s="40"/>
      <c r="C405" s="41"/>
      <c r="D405" s="41"/>
      <c r="E405" s="36"/>
      <c r="F405" s="36"/>
      <c r="G405" s="36"/>
      <c r="H405" s="36"/>
      <c r="I405" s="36"/>
      <c r="J405" s="36"/>
      <c r="K405" s="36"/>
      <c r="L405" s="36"/>
      <c r="M405" s="36"/>
      <c r="N405" s="36"/>
    </row>
    <row r="406" spans="1:14" s="2" customFormat="1" ht="18" customHeight="1" x14ac:dyDescent="0.25">
      <c r="A406" s="84" t="s">
        <v>60</v>
      </c>
      <c r="B406" s="40"/>
      <c r="C406" s="41">
        <v>40</v>
      </c>
      <c r="D406" s="41"/>
      <c r="E406" s="36">
        <v>40</v>
      </c>
      <c r="F406" s="36">
        <v>40</v>
      </c>
      <c r="G406" s="36">
        <v>36</v>
      </c>
      <c r="H406" s="36"/>
      <c r="I406" s="36">
        <v>33</v>
      </c>
      <c r="J406" s="36"/>
      <c r="K406" s="36"/>
      <c r="L406" s="36">
        <v>3</v>
      </c>
      <c r="M406" s="36"/>
      <c r="N406" s="36">
        <v>101000</v>
      </c>
    </row>
    <row r="407" spans="1:14" s="2" customFormat="1" ht="18" customHeight="1" x14ac:dyDescent="0.25">
      <c r="A407" s="84" t="s">
        <v>95</v>
      </c>
      <c r="B407" s="40"/>
      <c r="C407" s="41"/>
      <c r="D407" s="41"/>
      <c r="E407" s="36"/>
      <c r="F407" s="36"/>
      <c r="G407" s="36"/>
      <c r="H407" s="36"/>
      <c r="I407" s="36"/>
      <c r="J407" s="36"/>
      <c r="K407" s="36"/>
      <c r="L407" s="36"/>
      <c r="M407" s="36"/>
      <c r="N407" s="36"/>
    </row>
    <row r="408" spans="1:14" s="2" customFormat="1" ht="18" customHeight="1" x14ac:dyDescent="0.25">
      <c r="A408" s="84" t="s">
        <v>61</v>
      </c>
      <c r="B408" s="40"/>
      <c r="C408" s="41">
        <v>1</v>
      </c>
      <c r="D408" s="41"/>
      <c r="E408" s="36">
        <v>1</v>
      </c>
      <c r="F408" s="36">
        <v>1</v>
      </c>
      <c r="G408" s="36"/>
      <c r="H408" s="36"/>
      <c r="I408" s="36"/>
      <c r="J408" s="36"/>
      <c r="K408" s="36"/>
      <c r="L408" s="36"/>
      <c r="M408" s="36"/>
      <c r="N408" s="36"/>
    </row>
    <row r="409" spans="1:14" s="2" customFormat="1" ht="18" customHeight="1" x14ac:dyDescent="0.25">
      <c r="A409" s="84" t="s">
        <v>106</v>
      </c>
      <c r="B409" s="40"/>
      <c r="C409" s="41"/>
      <c r="D409" s="41"/>
      <c r="E409" s="36"/>
      <c r="F409" s="36"/>
      <c r="G409" s="36"/>
      <c r="H409" s="36"/>
      <c r="I409" s="36"/>
      <c r="J409" s="36"/>
      <c r="K409" s="36"/>
      <c r="L409" s="36"/>
      <c r="M409" s="36"/>
      <c r="N409" s="36"/>
    </row>
    <row r="410" spans="1:14" s="2" customFormat="1" ht="18" customHeight="1" x14ac:dyDescent="0.25">
      <c r="A410" s="84" t="s">
        <v>107</v>
      </c>
      <c r="B410" s="40"/>
      <c r="C410" s="41">
        <v>1</v>
      </c>
      <c r="D410" s="41"/>
      <c r="E410" s="36">
        <v>1</v>
      </c>
      <c r="F410" s="36">
        <v>1</v>
      </c>
      <c r="G410" s="36"/>
      <c r="H410" s="36"/>
      <c r="I410" s="36"/>
      <c r="J410" s="36"/>
      <c r="K410" s="36"/>
      <c r="L410" s="36"/>
      <c r="M410" s="36"/>
      <c r="N410" s="36"/>
    </row>
    <row r="411" spans="1:14" s="2" customFormat="1" ht="18" customHeight="1" x14ac:dyDescent="0.25">
      <c r="A411" s="84" t="s">
        <v>120</v>
      </c>
      <c r="B411" s="40"/>
      <c r="C411" s="41"/>
      <c r="D411" s="41"/>
      <c r="E411" s="36"/>
      <c r="F411" s="36"/>
      <c r="G411" s="36"/>
      <c r="H411" s="36"/>
      <c r="I411" s="36"/>
      <c r="J411" s="36"/>
      <c r="K411" s="36"/>
      <c r="L411" s="36"/>
      <c r="M411" s="36"/>
      <c r="N411" s="36"/>
    </row>
    <row r="412" spans="1:14" s="2" customFormat="1" ht="18" customHeight="1" x14ac:dyDescent="0.25">
      <c r="A412" s="84" t="s">
        <v>62</v>
      </c>
      <c r="B412" s="40"/>
      <c r="C412" s="41">
        <v>1</v>
      </c>
      <c r="D412" s="41"/>
      <c r="E412" s="36">
        <v>1</v>
      </c>
      <c r="F412" s="36">
        <v>1</v>
      </c>
      <c r="G412" s="36"/>
      <c r="H412" s="36"/>
      <c r="I412" s="36"/>
      <c r="J412" s="36"/>
      <c r="K412" s="36"/>
      <c r="L412" s="36"/>
      <c r="M412" s="36"/>
      <c r="N412" s="36"/>
    </row>
    <row r="413" spans="1:14" ht="18" customHeight="1" x14ac:dyDescent="0.25">
      <c r="A413" s="84" t="s">
        <v>78</v>
      </c>
      <c r="B413" s="40"/>
      <c r="C413" s="41"/>
      <c r="D413" s="41"/>
      <c r="E413" s="36"/>
      <c r="F413" s="36"/>
      <c r="G413" s="36"/>
      <c r="H413" s="36"/>
      <c r="I413" s="36"/>
      <c r="J413" s="36"/>
      <c r="K413" s="36"/>
      <c r="L413" s="36"/>
      <c r="M413" s="36"/>
      <c r="N413" s="36"/>
    </row>
    <row r="414" spans="1:14" ht="18" customHeight="1" x14ac:dyDescent="0.25">
      <c r="A414" s="84" t="s">
        <v>82</v>
      </c>
      <c r="B414" s="40"/>
      <c r="C414" s="41">
        <v>3</v>
      </c>
      <c r="D414" s="41"/>
      <c r="E414" s="36">
        <v>3</v>
      </c>
      <c r="F414" s="36">
        <v>3</v>
      </c>
      <c r="G414" s="36">
        <v>3</v>
      </c>
      <c r="H414" s="36">
        <v>3</v>
      </c>
      <c r="I414" s="36"/>
      <c r="J414" s="36"/>
      <c r="K414" s="36"/>
      <c r="L414" s="36"/>
      <c r="M414" s="36"/>
      <c r="N414" s="36"/>
    </row>
    <row r="415" spans="1:14" ht="18" customHeight="1" x14ac:dyDescent="0.25">
      <c r="A415" s="84" t="s">
        <v>83</v>
      </c>
      <c r="B415" s="40"/>
      <c r="C415" s="41"/>
      <c r="D415" s="41"/>
      <c r="E415" s="36"/>
      <c r="F415" s="36"/>
      <c r="G415" s="36"/>
      <c r="H415" s="36"/>
      <c r="I415" s="36"/>
      <c r="J415" s="36"/>
      <c r="K415" s="36"/>
      <c r="L415" s="36"/>
      <c r="M415" s="36"/>
      <c r="N415" s="36"/>
    </row>
    <row r="416" spans="1:14" ht="18" customHeight="1" x14ac:dyDescent="0.25">
      <c r="A416" s="84" t="s">
        <v>114</v>
      </c>
      <c r="B416" s="40"/>
      <c r="C416" s="41"/>
      <c r="D416" s="41"/>
      <c r="E416" s="36"/>
      <c r="F416" s="36"/>
      <c r="G416" s="36"/>
      <c r="H416" s="36"/>
      <c r="I416" s="36"/>
      <c r="J416" s="36"/>
      <c r="K416" s="36"/>
      <c r="L416" s="36"/>
      <c r="M416" s="36"/>
      <c r="N416" s="36"/>
    </row>
    <row r="417" spans="1:15" ht="18" customHeight="1" x14ac:dyDescent="0.25">
      <c r="A417" s="84" t="s">
        <v>96</v>
      </c>
      <c r="B417" s="40"/>
      <c r="C417" s="41"/>
      <c r="D417" s="41"/>
      <c r="E417" s="36"/>
      <c r="F417" s="36"/>
      <c r="G417" s="36"/>
      <c r="H417" s="36"/>
      <c r="I417" s="36"/>
      <c r="J417" s="36"/>
      <c r="K417" s="36"/>
      <c r="L417" s="36"/>
      <c r="M417" s="36"/>
      <c r="N417" s="36"/>
    </row>
    <row r="418" spans="1:15" ht="18" customHeight="1" x14ac:dyDescent="0.25">
      <c r="A418" s="84" t="s">
        <v>30</v>
      </c>
      <c r="B418" s="40"/>
      <c r="C418" s="41"/>
      <c r="D418" s="41"/>
      <c r="E418" s="36"/>
      <c r="F418" s="36"/>
      <c r="G418" s="36"/>
      <c r="H418" s="36"/>
      <c r="I418" s="36"/>
      <c r="J418" s="36"/>
      <c r="K418" s="36"/>
      <c r="L418" s="36"/>
      <c r="M418" s="36"/>
      <c r="N418" s="36"/>
    </row>
    <row r="419" spans="1:15" ht="18" customHeight="1" x14ac:dyDescent="0.25">
      <c r="A419" s="84" t="s">
        <v>33</v>
      </c>
      <c r="B419" s="40"/>
      <c r="C419" s="41"/>
      <c r="D419" s="41"/>
      <c r="E419" s="36"/>
      <c r="F419" s="36"/>
      <c r="G419" s="36"/>
      <c r="H419" s="36"/>
      <c r="I419" s="36"/>
      <c r="J419" s="36"/>
      <c r="K419" s="36"/>
      <c r="L419" s="36"/>
      <c r="M419" s="36"/>
      <c r="N419" s="36"/>
    </row>
    <row r="420" spans="1:15" ht="18" customHeight="1" x14ac:dyDescent="0.25">
      <c r="A420" s="84" t="s">
        <v>53</v>
      </c>
      <c r="B420" s="40"/>
      <c r="C420" s="41"/>
      <c r="D420" s="41"/>
      <c r="E420" s="36"/>
      <c r="F420" s="36"/>
      <c r="G420" s="36"/>
      <c r="H420" s="36"/>
      <c r="I420" s="36"/>
      <c r="J420" s="36"/>
      <c r="K420" s="36"/>
      <c r="L420" s="36"/>
      <c r="M420" s="36"/>
      <c r="N420" s="36"/>
    </row>
    <row r="421" spans="1:15" ht="18" customHeight="1" x14ac:dyDescent="0.25">
      <c r="A421" s="84" t="s">
        <v>119</v>
      </c>
      <c r="B421" s="40"/>
      <c r="C421" s="41"/>
      <c r="D421" s="41"/>
      <c r="E421" s="36"/>
      <c r="F421" s="36"/>
      <c r="G421" s="36"/>
      <c r="H421" s="36"/>
      <c r="I421" s="36"/>
      <c r="J421" s="36"/>
      <c r="K421" s="36"/>
      <c r="L421" s="36"/>
      <c r="M421" s="36"/>
      <c r="N421" s="36"/>
    </row>
    <row r="422" spans="1:15" ht="18" customHeight="1" x14ac:dyDescent="0.25">
      <c r="A422" s="84" t="s">
        <v>31</v>
      </c>
      <c r="B422" s="40"/>
      <c r="C422" s="41"/>
      <c r="D422" s="41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14"/>
    </row>
    <row r="423" spans="1:15" ht="18" customHeight="1" thickBot="1" x14ac:dyDescent="0.3">
      <c r="A423" s="85" t="s">
        <v>6</v>
      </c>
      <c r="B423" s="42">
        <v>30</v>
      </c>
      <c r="C423" s="43">
        <f t="shared" ref="C423:N423" si="46">SUM(C384:C422)</f>
        <v>144</v>
      </c>
      <c r="D423" s="43">
        <f t="shared" si="46"/>
        <v>0</v>
      </c>
      <c r="E423" s="43">
        <f t="shared" si="46"/>
        <v>144</v>
      </c>
      <c r="F423" s="43">
        <f t="shared" si="46"/>
        <v>144</v>
      </c>
      <c r="G423" s="43">
        <f t="shared" si="46"/>
        <v>131</v>
      </c>
      <c r="H423" s="43">
        <f t="shared" si="46"/>
        <v>9</v>
      </c>
      <c r="I423" s="43">
        <f t="shared" si="46"/>
        <v>114</v>
      </c>
      <c r="J423" s="43">
        <f t="shared" si="46"/>
        <v>0</v>
      </c>
      <c r="K423" s="43">
        <f t="shared" si="46"/>
        <v>5</v>
      </c>
      <c r="L423" s="43">
        <f t="shared" si="46"/>
        <v>3</v>
      </c>
      <c r="M423" s="43">
        <f t="shared" si="46"/>
        <v>0</v>
      </c>
      <c r="N423" s="43">
        <f t="shared" si="46"/>
        <v>177500</v>
      </c>
      <c r="O423" s="14"/>
    </row>
    <row r="424" spans="1:15" ht="18" customHeight="1" x14ac:dyDescent="0.25">
      <c r="A424" s="87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</row>
    <row r="425" spans="1:15" ht="18" customHeight="1" thickBot="1" x14ac:dyDescent="0.35">
      <c r="A425" s="88" t="s">
        <v>7</v>
      </c>
      <c r="B425" s="44"/>
      <c r="C425" s="44"/>
      <c r="D425" s="44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5" ht="18" customHeight="1" x14ac:dyDescent="0.25">
      <c r="A426" s="83" t="s">
        <v>25</v>
      </c>
      <c r="B426" s="38"/>
      <c r="C426" s="39">
        <v>12</v>
      </c>
      <c r="D426" s="39">
        <v>8</v>
      </c>
      <c r="E426" s="35">
        <v>4</v>
      </c>
      <c r="F426" s="35">
        <v>12</v>
      </c>
      <c r="G426" s="35">
        <v>12</v>
      </c>
      <c r="H426" s="35"/>
      <c r="I426" s="35">
        <v>12</v>
      </c>
      <c r="J426" s="35"/>
      <c r="K426" s="35"/>
      <c r="L426" s="35"/>
      <c r="M426" s="35"/>
      <c r="N426" s="35">
        <v>24000</v>
      </c>
    </row>
    <row r="427" spans="1:15" ht="18" customHeight="1" x14ac:dyDescent="0.25">
      <c r="A427" s="84" t="s">
        <v>26</v>
      </c>
      <c r="B427" s="40"/>
      <c r="C427" s="41">
        <v>12</v>
      </c>
      <c r="D427" s="41">
        <v>12</v>
      </c>
      <c r="E427" s="36"/>
      <c r="F427" s="36">
        <v>12</v>
      </c>
      <c r="G427" s="36">
        <v>12</v>
      </c>
      <c r="H427" s="36"/>
      <c r="I427" s="36">
        <v>12</v>
      </c>
      <c r="J427" s="36"/>
      <c r="K427" s="36"/>
      <c r="L427" s="36"/>
      <c r="M427" s="36"/>
      <c r="N427" s="36">
        <v>13000</v>
      </c>
    </row>
    <row r="428" spans="1:15" ht="18" customHeight="1" x14ac:dyDescent="0.25">
      <c r="A428" s="84" t="s">
        <v>40</v>
      </c>
      <c r="B428" s="40"/>
      <c r="C428" s="41"/>
      <c r="D428" s="41"/>
      <c r="E428" s="36"/>
      <c r="F428" s="36"/>
      <c r="G428" s="36"/>
      <c r="H428" s="36"/>
      <c r="I428" s="36"/>
      <c r="J428" s="36"/>
      <c r="K428" s="36"/>
      <c r="L428" s="36"/>
      <c r="M428" s="36"/>
      <c r="N428" s="36"/>
    </row>
    <row r="429" spans="1:15" ht="18" customHeight="1" x14ac:dyDescent="0.25">
      <c r="A429" s="84" t="s">
        <v>64</v>
      </c>
      <c r="B429" s="40"/>
      <c r="C429" s="41">
        <v>1</v>
      </c>
      <c r="D429" s="41">
        <v>1</v>
      </c>
      <c r="E429" s="36"/>
      <c r="F429" s="36">
        <v>1</v>
      </c>
      <c r="G429" s="36">
        <v>1</v>
      </c>
      <c r="H429" s="36">
        <v>1</v>
      </c>
      <c r="I429" s="36"/>
      <c r="J429" s="36"/>
      <c r="K429" s="36"/>
      <c r="L429" s="36"/>
      <c r="M429" s="36"/>
      <c r="N429" s="36"/>
    </row>
    <row r="430" spans="1:15" ht="18" customHeight="1" x14ac:dyDescent="0.25">
      <c r="A430" s="84" t="s">
        <v>80</v>
      </c>
      <c r="B430" s="40"/>
      <c r="C430" s="41"/>
      <c r="D430" s="41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  <row r="431" spans="1:15" ht="18" customHeight="1" x14ac:dyDescent="0.25">
      <c r="A431" s="84" t="s">
        <v>91</v>
      </c>
      <c r="B431" s="40"/>
      <c r="C431" s="41"/>
      <c r="D431" s="41"/>
      <c r="E431" s="36"/>
      <c r="F431" s="36"/>
      <c r="G431" s="36"/>
      <c r="H431" s="36"/>
      <c r="I431" s="36"/>
      <c r="J431" s="36"/>
      <c r="K431" s="36"/>
      <c r="L431" s="36"/>
      <c r="M431" s="36"/>
      <c r="N431" s="36"/>
    </row>
    <row r="432" spans="1:15" ht="18" customHeight="1" x14ac:dyDescent="0.25">
      <c r="A432" s="84" t="s">
        <v>59</v>
      </c>
      <c r="B432" s="40"/>
      <c r="C432" s="41"/>
      <c r="D432" s="41"/>
      <c r="E432" s="36"/>
      <c r="F432" s="36"/>
      <c r="G432" s="36"/>
      <c r="H432" s="36"/>
      <c r="I432" s="36"/>
      <c r="J432" s="36"/>
      <c r="K432" s="36"/>
      <c r="L432" s="36"/>
      <c r="M432" s="36"/>
      <c r="N432" s="36"/>
    </row>
    <row r="433" spans="1:14" ht="18" customHeight="1" x14ac:dyDescent="0.25">
      <c r="A433" s="84" t="s">
        <v>92</v>
      </c>
      <c r="B433" s="40"/>
      <c r="C433" s="41"/>
      <c r="D433" s="41"/>
      <c r="E433" s="36"/>
      <c r="F433" s="36"/>
      <c r="G433" s="36"/>
      <c r="H433" s="36"/>
      <c r="I433" s="36"/>
      <c r="J433" s="36"/>
      <c r="K433" s="36"/>
      <c r="L433" s="36"/>
      <c r="M433" s="36"/>
      <c r="N433" s="36"/>
    </row>
    <row r="434" spans="1:14" ht="18" customHeight="1" x14ac:dyDescent="0.25">
      <c r="A434" s="84" t="s">
        <v>93</v>
      </c>
      <c r="B434" s="40"/>
      <c r="C434" s="41"/>
      <c r="D434" s="41"/>
      <c r="E434" s="36"/>
      <c r="F434" s="36"/>
      <c r="G434" s="36"/>
      <c r="H434" s="36"/>
      <c r="I434" s="36"/>
      <c r="J434" s="36"/>
      <c r="K434" s="36"/>
      <c r="L434" s="36"/>
      <c r="M434" s="36"/>
      <c r="N434" s="36"/>
    </row>
    <row r="435" spans="1:14" s="2" customFormat="1" ht="18" customHeight="1" x14ac:dyDescent="0.25">
      <c r="A435" s="84" t="s">
        <v>27</v>
      </c>
      <c r="B435" s="40"/>
      <c r="C435" s="41"/>
      <c r="D435" s="41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1:14" s="2" customFormat="1" ht="18" customHeight="1" x14ac:dyDescent="0.25">
      <c r="A436" s="84" t="s">
        <v>28</v>
      </c>
      <c r="B436" s="40"/>
      <c r="C436" s="41">
        <v>4</v>
      </c>
      <c r="D436" s="41">
        <v>4</v>
      </c>
      <c r="E436" s="36"/>
      <c r="F436" s="36">
        <v>4</v>
      </c>
      <c r="G436" s="36">
        <v>4</v>
      </c>
      <c r="H436" s="36"/>
      <c r="I436" s="36">
        <v>4</v>
      </c>
      <c r="J436" s="36"/>
      <c r="K436" s="36"/>
      <c r="L436" s="36"/>
      <c r="M436" s="36"/>
      <c r="N436" s="36">
        <v>6000</v>
      </c>
    </row>
    <row r="437" spans="1:14" s="2" customFormat="1" ht="18" customHeight="1" x14ac:dyDescent="0.25">
      <c r="A437" s="84" t="s">
        <v>29</v>
      </c>
      <c r="B437" s="40"/>
      <c r="C437" s="41"/>
      <c r="D437" s="41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1:14" s="2" customFormat="1" ht="18" customHeight="1" x14ac:dyDescent="0.25">
      <c r="A438" s="84" t="s">
        <v>63</v>
      </c>
      <c r="B438" s="40"/>
      <c r="C438" s="41"/>
      <c r="D438" s="41"/>
      <c r="E438" s="36"/>
      <c r="F438" s="36"/>
      <c r="G438" s="36"/>
      <c r="H438" s="36"/>
      <c r="I438" s="36"/>
      <c r="J438" s="36"/>
      <c r="K438" s="36"/>
      <c r="L438" s="36"/>
      <c r="M438" s="36"/>
      <c r="N438" s="36"/>
    </row>
    <row r="439" spans="1:14" s="2" customFormat="1" ht="18" customHeight="1" x14ac:dyDescent="0.25">
      <c r="A439" s="84" t="s">
        <v>104</v>
      </c>
      <c r="B439" s="40"/>
      <c r="C439" s="41"/>
      <c r="D439" s="41"/>
      <c r="E439" s="36"/>
      <c r="F439" s="36"/>
      <c r="G439" s="36"/>
      <c r="H439" s="36"/>
      <c r="I439" s="36"/>
      <c r="J439" s="36"/>
      <c r="K439" s="36"/>
      <c r="L439" s="36"/>
      <c r="M439" s="36"/>
      <c r="N439" s="36"/>
    </row>
    <row r="440" spans="1:14" s="2" customFormat="1" ht="18" customHeight="1" x14ac:dyDescent="0.25">
      <c r="A440" s="84" t="s">
        <v>117</v>
      </c>
      <c r="B440" s="40"/>
      <c r="C440" s="41"/>
      <c r="D440" s="41"/>
      <c r="E440" s="36"/>
      <c r="F440" s="36"/>
      <c r="G440" s="36"/>
      <c r="H440" s="36"/>
      <c r="I440" s="36"/>
      <c r="J440" s="36"/>
      <c r="K440" s="36"/>
      <c r="L440" s="36"/>
      <c r="M440" s="36"/>
      <c r="N440" s="36"/>
    </row>
    <row r="441" spans="1:14" s="2" customFormat="1" ht="18" customHeight="1" x14ac:dyDescent="0.25">
      <c r="A441" s="84" t="s">
        <v>48</v>
      </c>
      <c r="B441" s="40"/>
      <c r="C441" s="41">
        <v>1</v>
      </c>
      <c r="D441" s="41">
        <v>1</v>
      </c>
      <c r="E441" s="36"/>
      <c r="F441" s="36">
        <v>1</v>
      </c>
      <c r="G441" s="36">
        <v>1</v>
      </c>
      <c r="H441" s="36"/>
      <c r="I441" s="36">
        <v>1</v>
      </c>
      <c r="J441" s="36"/>
      <c r="K441" s="36"/>
      <c r="L441" s="36"/>
      <c r="M441" s="36"/>
      <c r="N441" s="36">
        <v>500</v>
      </c>
    </row>
    <row r="442" spans="1:14" s="2" customFormat="1" ht="18" customHeight="1" x14ac:dyDescent="0.25">
      <c r="A442" s="84" t="s">
        <v>49</v>
      </c>
      <c r="B442" s="40"/>
      <c r="C442" s="41">
        <v>123</v>
      </c>
      <c r="D442" s="41">
        <v>119</v>
      </c>
      <c r="E442" s="36">
        <v>4</v>
      </c>
      <c r="F442" s="36">
        <v>123</v>
      </c>
      <c r="G442" s="36">
        <v>123</v>
      </c>
      <c r="H442" s="36">
        <v>36</v>
      </c>
      <c r="I442" s="36">
        <v>87</v>
      </c>
      <c r="J442" s="36"/>
      <c r="K442" s="36"/>
      <c r="L442" s="36"/>
      <c r="M442" s="36"/>
      <c r="N442" s="36">
        <v>51500</v>
      </c>
    </row>
    <row r="443" spans="1:14" s="2" customFormat="1" ht="18" customHeight="1" x14ac:dyDescent="0.25">
      <c r="A443" s="84" t="s">
        <v>50</v>
      </c>
      <c r="B443" s="40"/>
      <c r="C443" s="41">
        <v>40</v>
      </c>
      <c r="D443" s="41">
        <v>40</v>
      </c>
      <c r="E443" s="36"/>
      <c r="F443" s="36">
        <v>40</v>
      </c>
      <c r="G443" s="36">
        <v>40</v>
      </c>
      <c r="H443" s="36"/>
      <c r="I443" s="36">
        <v>40</v>
      </c>
      <c r="J443" s="36"/>
      <c r="K443" s="36"/>
      <c r="L443" s="36"/>
      <c r="M443" s="36"/>
      <c r="N443" s="36">
        <v>40000</v>
      </c>
    </row>
    <row r="444" spans="1:14" s="2" customFormat="1" ht="18" customHeight="1" x14ac:dyDescent="0.25">
      <c r="A444" s="84" t="s">
        <v>94</v>
      </c>
      <c r="B444" s="40"/>
      <c r="C444" s="41"/>
      <c r="D444" s="41"/>
      <c r="E444" s="36"/>
      <c r="F444" s="36"/>
      <c r="G444" s="36"/>
      <c r="H444" s="36"/>
      <c r="I444" s="36"/>
      <c r="J444" s="36"/>
      <c r="K444" s="36"/>
      <c r="L444" s="36"/>
      <c r="M444" s="36"/>
      <c r="N444" s="36"/>
    </row>
    <row r="445" spans="1:14" s="2" customFormat="1" ht="18" customHeight="1" x14ac:dyDescent="0.25">
      <c r="A445" s="84" t="s">
        <v>51</v>
      </c>
      <c r="B445" s="40"/>
      <c r="C445" s="41"/>
      <c r="D445" s="41"/>
      <c r="E445" s="36"/>
      <c r="F445" s="36"/>
      <c r="G445" s="36"/>
      <c r="H445" s="36"/>
      <c r="I445" s="36"/>
      <c r="J445" s="36"/>
      <c r="K445" s="36"/>
      <c r="L445" s="36"/>
      <c r="M445" s="36"/>
      <c r="N445" s="36"/>
    </row>
    <row r="446" spans="1:14" s="2" customFormat="1" ht="18" customHeight="1" x14ac:dyDescent="0.25">
      <c r="A446" s="84" t="s">
        <v>52</v>
      </c>
      <c r="B446" s="40"/>
      <c r="C446" s="41"/>
      <c r="D446" s="41"/>
      <c r="E446" s="36"/>
      <c r="F446" s="36"/>
      <c r="G446" s="36"/>
      <c r="H446" s="36"/>
      <c r="I446" s="36"/>
      <c r="J446" s="36"/>
      <c r="K446" s="36"/>
      <c r="L446" s="36"/>
      <c r="M446" s="36"/>
      <c r="N446" s="36"/>
    </row>
    <row r="447" spans="1:14" s="2" customFormat="1" ht="18" customHeight="1" x14ac:dyDescent="0.25">
      <c r="A447" s="84" t="s">
        <v>105</v>
      </c>
      <c r="B447" s="40"/>
      <c r="C447" s="41"/>
      <c r="D447" s="41"/>
      <c r="E447" s="36"/>
      <c r="F447" s="36"/>
      <c r="G447" s="36"/>
      <c r="H447" s="36"/>
      <c r="I447" s="36"/>
      <c r="J447" s="36"/>
      <c r="K447" s="36"/>
      <c r="L447" s="36"/>
      <c r="M447" s="36"/>
      <c r="N447" s="36"/>
    </row>
    <row r="448" spans="1:14" s="2" customFormat="1" ht="18" customHeight="1" x14ac:dyDescent="0.25">
      <c r="A448" s="84" t="s">
        <v>60</v>
      </c>
      <c r="B448" s="40"/>
      <c r="C448" s="41">
        <v>4</v>
      </c>
      <c r="D448" s="41">
        <v>4</v>
      </c>
      <c r="E448" s="36"/>
      <c r="F448" s="36">
        <v>4</v>
      </c>
      <c r="G448" s="36">
        <v>4</v>
      </c>
      <c r="H448" s="36"/>
      <c r="I448" s="36">
        <v>4</v>
      </c>
      <c r="J448" s="36"/>
      <c r="K448" s="36"/>
      <c r="L448" s="36"/>
      <c r="M448" s="36"/>
      <c r="N448" s="36">
        <v>12000</v>
      </c>
    </row>
    <row r="449" spans="1:14" s="2" customFormat="1" ht="18" customHeight="1" x14ac:dyDescent="0.25">
      <c r="A449" s="84" t="s">
        <v>95</v>
      </c>
      <c r="B449" s="40"/>
      <c r="C449" s="41"/>
      <c r="D449" s="41"/>
      <c r="E449" s="36"/>
      <c r="F449" s="36"/>
      <c r="G449" s="36"/>
      <c r="H449" s="36"/>
      <c r="I449" s="36"/>
      <c r="J449" s="36"/>
      <c r="K449" s="36"/>
      <c r="L449" s="36"/>
      <c r="M449" s="36"/>
      <c r="N449" s="36"/>
    </row>
    <row r="450" spans="1:14" s="2" customFormat="1" ht="18" customHeight="1" x14ac:dyDescent="0.25">
      <c r="A450" s="84" t="s">
        <v>61</v>
      </c>
      <c r="B450" s="40"/>
      <c r="C450" s="41">
        <v>13</v>
      </c>
      <c r="D450" s="41">
        <v>13</v>
      </c>
      <c r="E450" s="36"/>
      <c r="F450" s="36">
        <v>13</v>
      </c>
      <c r="G450" s="36">
        <v>13</v>
      </c>
      <c r="H450" s="36"/>
      <c r="I450" s="36">
        <v>13</v>
      </c>
      <c r="J450" s="36"/>
      <c r="K450" s="36"/>
      <c r="L450" s="36"/>
      <c r="M450" s="36"/>
      <c r="N450" s="36">
        <v>6500</v>
      </c>
    </row>
    <row r="451" spans="1:14" ht="18" customHeight="1" x14ac:dyDescent="0.25">
      <c r="A451" s="84" t="s">
        <v>106</v>
      </c>
      <c r="B451" s="40"/>
      <c r="C451" s="41"/>
      <c r="D451" s="41"/>
      <c r="E451" s="36"/>
      <c r="F451" s="36"/>
      <c r="G451" s="36"/>
      <c r="H451" s="36"/>
      <c r="I451" s="36"/>
      <c r="J451" s="36"/>
      <c r="K451" s="36"/>
      <c r="L451" s="36"/>
      <c r="M451" s="36"/>
      <c r="N451" s="36"/>
    </row>
    <row r="452" spans="1:14" ht="18" customHeight="1" x14ac:dyDescent="0.25">
      <c r="A452" s="84" t="s">
        <v>107</v>
      </c>
      <c r="B452" s="40"/>
      <c r="C452" s="41"/>
      <c r="D452" s="41"/>
      <c r="E452" s="36"/>
      <c r="F452" s="36"/>
      <c r="G452" s="36"/>
      <c r="H452" s="36"/>
      <c r="I452" s="36"/>
      <c r="J452" s="36"/>
      <c r="K452" s="36"/>
      <c r="L452" s="36"/>
      <c r="M452" s="36"/>
      <c r="N452" s="36"/>
    </row>
    <row r="453" spans="1:14" ht="18" customHeight="1" x14ac:dyDescent="0.25">
      <c r="A453" s="84" t="s">
        <v>120</v>
      </c>
      <c r="B453" s="40"/>
      <c r="C453" s="41">
        <v>2</v>
      </c>
      <c r="D453" s="41">
        <v>2</v>
      </c>
      <c r="E453" s="36"/>
      <c r="F453" s="36">
        <v>2</v>
      </c>
      <c r="G453" s="36">
        <v>2</v>
      </c>
      <c r="H453" s="36"/>
      <c r="I453" s="36">
        <v>2</v>
      </c>
      <c r="J453" s="36"/>
      <c r="K453" s="36"/>
      <c r="L453" s="36"/>
      <c r="M453" s="36"/>
      <c r="N453" s="36">
        <v>6000</v>
      </c>
    </row>
    <row r="454" spans="1:14" ht="18" customHeight="1" x14ac:dyDescent="0.25">
      <c r="A454" s="84" t="s">
        <v>62</v>
      </c>
      <c r="B454" s="40"/>
      <c r="C454" s="41"/>
      <c r="D454" s="41"/>
      <c r="E454" s="36"/>
      <c r="F454" s="36"/>
      <c r="G454" s="36"/>
      <c r="H454" s="36"/>
      <c r="I454" s="36"/>
      <c r="J454" s="36"/>
      <c r="K454" s="36"/>
      <c r="L454" s="36"/>
      <c r="M454" s="36"/>
      <c r="N454" s="36"/>
    </row>
    <row r="455" spans="1:14" ht="18" customHeight="1" x14ac:dyDescent="0.25">
      <c r="A455" s="84" t="s">
        <v>78</v>
      </c>
      <c r="B455" s="40"/>
      <c r="C455" s="41"/>
      <c r="D455" s="41"/>
      <c r="E455" s="36"/>
      <c r="F455" s="36"/>
      <c r="G455" s="36"/>
      <c r="H455" s="36"/>
      <c r="I455" s="36"/>
      <c r="J455" s="36"/>
      <c r="K455" s="36"/>
      <c r="L455" s="36"/>
      <c r="M455" s="36"/>
      <c r="N455" s="36"/>
    </row>
    <row r="456" spans="1:14" ht="18" customHeight="1" x14ac:dyDescent="0.25">
      <c r="A456" s="84" t="s">
        <v>82</v>
      </c>
      <c r="B456" s="40"/>
      <c r="C456" s="41"/>
      <c r="D456" s="41"/>
      <c r="E456" s="36"/>
      <c r="F456" s="36"/>
      <c r="G456" s="36"/>
      <c r="H456" s="36"/>
      <c r="I456" s="36"/>
      <c r="J456" s="36"/>
      <c r="K456" s="36"/>
      <c r="L456" s="36"/>
      <c r="M456" s="36"/>
      <c r="N456" s="36"/>
    </row>
    <row r="457" spans="1:14" ht="18" customHeight="1" x14ac:dyDescent="0.25">
      <c r="A457" s="84" t="s">
        <v>83</v>
      </c>
      <c r="B457" s="40"/>
      <c r="C457" s="41">
        <v>1</v>
      </c>
      <c r="D457" s="41">
        <v>1</v>
      </c>
      <c r="E457" s="36"/>
      <c r="F457" s="36">
        <v>1</v>
      </c>
      <c r="G457" s="36">
        <v>1</v>
      </c>
      <c r="H457" s="36"/>
      <c r="I457" s="36">
        <v>1</v>
      </c>
      <c r="J457" s="36"/>
      <c r="K457" s="36"/>
      <c r="L457" s="36"/>
      <c r="M457" s="36"/>
      <c r="N457" s="36">
        <v>500</v>
      </c>
    </row>
    <row r="458" spans="1:14" ht="18" customHeight="1" x14ac:dyDescent="0.25">
      <c r="A458" s="84" t="s">
        <v>114</v>
      </c>
      <c r="B458" s="40"/>
      <c r="C458" s="41">
        <v>1</v>
      </c>
      <c r="D458" s="41">
        <v>1</v>
      </c>
      <c r="E458" s="36"/>
      <c r="F458" s="36">
        <v>1</v>
      </c>
      <c r="G458" s="36">
        <v>1</v>
      </c>
      <c r="H458" s="36"/>
      <c r="I458" s="36">
        <v>1</v>
      </c>
      <c r="J458" s="36"/>
      <c r="K458" s="36"/>
      <c r="L458" s="36"/>
      <c r="M458" s="36"/>
      <c r="N458" s="36">
        <v>3000</v>
      </c>
    </row>
    <row r="459" spans="1:14" ht="18" customHeight="1" x14ac:dyDescent="0.25">
      <c r="A459" s="84" t="s">
        <v>96</v>
      </c>
      <c r="B459" s="40"/>
      <c r="C459" s="41"/>
      <c r="D459" s="41"/>
      <c r="E459" s="36"/>
      <c r="F459" s="36"/>
      <c r="G459" s="36"/>
      <c r="H459" s="36"/>
      <c r="I459" s="36"/>
      <c r="J459" s="36"/>
      <c r="K459" s="36"/>
      <c r="L459" s="36"/>
      <c r="M459" s="36"/>
      <c r="N459" s="36"/>
    </row>
    <row r="460" spans="1:14" ht="18" customHeight="1" x14ac:dyDescent="0.25">
      <c r="A460" s="84" t="s">
        <v>30</v>
      </c>
      <c r="B460" s="40"/>
      <c r="C460" s="41"/>
      <c r="D460" s="41"/>
      <c r="E460" s="36"/>
      <c r="F460" s="36"/>
      <c r="G460" s="36"/>
      <c r="H460" s="36"/>
      <c r="I460" s="36"/>
      <c r="J460" s="36"/>
      <c r="K460" s="36"/>
      <c r="L460" s="36"/>
      <c r="M460" s="36"/>
      <c r="N460" s="36"/>
    </row>
    <row r="461" spans="1:14" ht="18" customHeight="1" x14ac:dyDescent="0.25">
      <c r="A461" s="84" t="s">
        <v>33</v>
      </c>
      <c r="B461" s="40"/>
      <c r="C461" s="41"/>
      <c r="D461" s="41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1:14" ht="18" customHeight="1" x14ac:dyDescent="0.25">
      <c r="A462" s="84" t="s">
        <v>53</v>
      </c>
      <c r="B462" s="40"/>
      <c r="C462" s="41"/>
      <c r="D462" s="41"/>
      <c r="E462" s="36"/>
      <c r="F462" s="36"/>
      <c r="G462" s="36"/>
      <c r="H462" s="36"/>
      <c r="I462" s="36"/>
      <c r="J462" s="36"/>
      <c r="K462" s="36"/>
      <c r="L462" s="36"/>
      <c r="M462" s="36"/>
      <c r="N462" s="36"/>
    </row>
    <row r="463" spans="1:14" ht="18" customHeight="1" x14ac:dyDescent="0.25">
      <c r="A463" s="84" t="s">
        <v>119</v>
      </c>
      <c r="B463" s="40"/>
      <c r="C463" s="41"/>
      <c r="D463" s="41"/>
      <c r="E463" s="36"/>
      <c r="F463" s="36"/>
      <c r="G463" s="36"/>
      <c r="H463" s="36"/>
      <c r="I463" s="36"/>
      <c r="J463" s="36"/>
      <c r="K463" s="36"/>
      <c r="L463" s="36"/>
      <c r="M463" s="36"/>
      <c r="N463" s="36"/>
    </row>
    <row r="464" spans="1:14" ht="18" customHeight="1" x14ac:dyDescent="0.25">
      <c r="A464" s="84" t="s">
        <v>31</v>
      </c>
      <c r="B464" s="40"/>
      <c r="C464" s="41"/>
      <c r="D464" s="41"/>
      <c r="E464" s="36"/>
      <c r="F464" s="36"/>
      <c r="G464" s="36"/>
      <c r="H464" s="36"/>
      <c r="I464" s="36"/>
      <c r="J464" s="36"/>
      <c r="K464" s="36"/>
      <c r="L464" s="36"/>
      <c r="M464" s="36"/>
      <c r="N464" s="36"/>
    </row>
    <row r="465" spans="1:14" ht="18" customHeight="1" thickBot="1" x14ac:dyDescent="0.3">
      <c r="A465" s="85" t="s">
        <v>6</v>
      </c>
      <c r="B465" s="42">
        <v>24</v>
      </c>
      <c r="C465" s="43">
        <f>SUM(C426:C464)</f>
        <v>214</v>
      </c>
      <c r="D465" s="43">
        <f t="shared" ref="D465:N465" si="47">SUM(D426:D464)</f>
        <v>206</v>
      </c>
      <c r="E465" s="43">
        <f t="shared" si="47"/>
        <v>8</v>
      </c>
      <c r="F465" s="43">
        <f t="shared" si="47"/>
        <v>214</v>
      </c>
      <c r="G465" s="43">
        <f t="shared" si="47"/>
        <v>214</v>
      </c>
      <c r="H465" s="43">
        <f t="shared" si="47"/>
        <v>37</v>
      </c>
      <c r="I465" s="43">
        <f t="shared" si="47"/>
        <v>177</v>
      </c>
      <c r="J465" s="43">
        <f t="shared" si="47"/>
        <v>0</v>
      </c>
      <c r="K465" s="43">
        <f t="shared" si="47"/>
        <v>0</v>
      </c>
      <c r="L465" s="43">
        <f t="shared" si="47"/>
        <v>0</v>
      </c>
      <c r="M465" s="43">
        <f t="shared" si="47"/>
        <v>0</v>
      </c>
      <c r="N465" s="43">
        <f t="shared" si="47"/>
        <v>163000</v>
      </c>
    </row>
    <row r="466" spans="1:14" ht="18" customHeight="1" x14ac:dyDescent="0.25">
      <c r="A466" s="87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</row>
    <row r="467" spans="1:14" ht="18" customHeight="1" thickBot="1" x14ac:dyDescent="0.35">
      <c r="A467" s="88" t="s">
        <v>17</v>
      </c>
      <c r="B467" s="44"/>
      <c r="C467" s="44"/>
      <c r="D467" s="44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8" customHeight="1" x14ac:dyDescent="0.25">
      <c r="A468" s="83" t="s">
        <v>25</v>
      </c>
      <c r="B468" s="38"/>
      <c r="C468" s="78">
        <v>5</v>
      </c>
      <c r="D468" s="39"/>
      <c r="E468" s="35">
        <v>5</v>
      </c>
      <c r="F468" s="35">
        <v>5</v>
      </c>
      <c r="G468" s="35">
        <v>4</v>
      </c>
      <c r="H468" s="35"/>
      <c r="I468" s="35">
        <v>4</v>
      </c>
      <c r="J468" s="35"/>
      <c r="K468" s="35"/>
      <c r="L468" s="35"/>
      <c r="M468" s="35">
        <v>1</v>
      </c>
      <c r="N468" s="35">
        <v>9000</v>
      </c>
    </row>
    <row r="469" spans="1:14" ht="18" customHeight="1" x14ac:dyDescent="0.25">
      <c r="A469" s="84" t="s">
        <v>26</v>
      </c>
      <c r="B469" s="40"/>
      <c r="C469" s="60">
        <v>58</v>
      </c>
      <c r="D469" s="41"/>
      <c r="E469" s="36">
        <v>58</v>
      </c>
      <c r="F469" s="36">
        <v>58</v>
      </c>
      <c r="G469" s="36">
        <v>31</v>
      </c>
      <c r="H469" s="36"/>
      <c r="I469" s="36">
        <v>4</v>
      </c>
      <c r="J469" s="36"/>
      <c r="K469" s="36">
        <v>27</v>
      </c>
      <c r="L469" s="36"/>
      <c r="M469" s="36">
        <v>27</v>
      </c>
      <c r="N469" s="36">
        <v>9500</v>
      </c>
    </row>
    <row r="470" spans="1:14" ht="18" customHeight="1" x14ac:dyDescent="0.25">
      <c r="A470" s="84" t="s">
        <v>40</v>
      </c>
      <c r="B470" s="40"/>
      <c r="C470" s="60">
        <v>2</v>
      </c>
      <c r="D470" s="41"/>
      <c r="E470" s="36">
        <v>2</v>
      </c>
      <c r="F470" s="36">
        <v>2</v>
      </c>
      <c r="G470" s="36">
        <v>2</v>
      </c>
      <c r="H470" s="36"/>
      <c r="I470" s="36">
        <v>2</v>
      </c>
      <c r="J470" s="36"/>
      <c r="K470" s="36"/>
      <c r="L470" s="36"/>
      <c r="M470" s="36"/>
      <c r="N470" s="36">
        <v>3000</v>
      </c>
    </row>
    <row r="471" spans="1:14" ht="18" customHeight="1" x14ac:dyDescent="0.25">
      <c r="A471" s="84" t="s">
        <v>64</v>
      </c>
      <c r="B471" s="40"/>
      <c r="C471" s="60">
        <v>1</v>
      </c>
      <c r="D471" s="41"/>
      <c r="E471" s="36">
        <v>1</v>
      </c>
      <c r="F471" s="36">
        <v>1</v>
      </c>
      <c r="G471" s="36">
        <v>1</v>
      </c>
      <c r="H471" s="36"/>
      <c r="I471" s="36">
        <v>1</v>
      </c>
      <c r="J471" s="36"/>
      <c r="K471" s="36"/>
      <c r="L471" s="36"/>
      <c r="M471" s="36">
        <v>1</v>
      </c>
      <c r="N471" s="36">
        <v>5000</v>
      </c>
    </row>
    <row r="472" spans="1:14" ht="18" customHeight="1" x14ac:dyDescent="0.25">
      <c r="A472" s="84" t="s">
        <v>80</v>
      </c>
      <c r="B472" s="40"/>
      <c r="C472" s="60"/>
      <c r="D472" s="41"/>
      <c r="E472" s="36"/>
      <c r="F472" s="36"/>
      <c r="G472" s="36"/>
      <c r="H472" s="36"/>
      <c r="I472" s="36"/>
      <c r="J472" s="36"/>
      <c r="K472" s="36"/>
      <c r="L472" s="36"/>
      <c r="M472" s="36"/>
      <c r="N472" s="36"/>
    </row>
    <row r="473" spans="1:14" ht="18" customHeight="1" x14ac:dyDescent="0.25">
      <c r="A473" s="84" t="s">
        <v>91</v>
      </c>
      <c r="B473" s="40"/>
      <c r="C473" s="60"/>
      <c r="D473" s="41"/>
      <c r="E473" s="36"/>
      <c r="F473" s="36"/>
      <c r="G473" s="36"/>
      <c r="H473" s="36"/>
      <c r="I473" s="36"/>
      <c r="J473" s="36"/>
      <c r="K473" s="36"/>
      <c r="L473" s="36"/>
      <c r="M473" s="36"/>
      <c r="N473" s="36"/>
    </row>
    <row r="474" spans="1:14" s="2" customFormat="1" ht="18" customHeight="1" x14ac:dyDescent="0.25">
      <c r="A474" s="84" t="s">
        <v>59</v>
      </c>
      <c r="B474" s="40"/>
      <c r="C474" s="60"/>
      <c r="D474" s="41"/>
      <c r="E474" s="36"/>
      <c r="F474" s="36"/>
      <c r="G474" s="36"/>
      <c r="H474" s="36"/>
      <c r="I474" s="36"/>
      <c r="J474" s="36"/>
      <c r="K474" s="36"/>
      <c r="L474" s="36"/>
      <c r="M474" s="36"/>
      <c r="N474" s="36"/>
    </row>
    <row r="475" spans="1:14" s="2" customFormat="1" ht="18" customHeight="1" x14ac:dyDescent="0.25">
      <c r="A475" s="84" t="s">
        <v>92</v>
      </c>
      <c r="B475" s="40"/>
      <c r="C475" s="60"/>
      <c r="D475" s="41"/>
      <c r="E475" s="36"/>
      <c r="F475" s="36"/>
      <c r="G475" s="36"/>
      <c r="H475" s="36"/>
      <c r="I475" s="36"/>
      <c r="J475" s="36"/>
      <c r="K475" s="36"/>
      <c r="L475" s="36"/>
      <c r="M475" s="36"/>
      <c r="N475" s="36"/>
    </row>
    <row r="476" spans="1:14" s="2" customFormat="1" ht="18" customHeight="1" x14ac:dyDescent="0.25">
      <c r="A476" s="84" t="s">
        <v>93</v>
      </c>
      <c r="B476" s="40"/>
      <c r="C476" s="60"/>
      <c r="D476" s="41"/>
      <c r="E476" s="36"/>
      <c r="F476" s="36"/>
      <c r="G476" s="36"/>
      <c r="H476" s="36"/>
      <c r="I476" s="36"/>
      <c r="J476" s="36"/>
      <c r="K476" s="36"/>
      <c r="L476" s="36"/>
      <c r="M476" s="36"/>
      <c r="N476" s="36"/>
    </row>
    <row r="477" spans="1:14" s="2" customFormat="1" ht="18" customHeight="1" x14ac:dyDescent="0.25">
      <c r="A477" s="84" t="s">
        <v>27</v>
      </c>
      <c r="B477" s="40"/>
      <c r="C477" s="60"/>
      <c r="D477" s="41"/>
      <c r="E477" s="36"/>
      <c r="F477" s="36"/>
      <c r="G477" s="36"/>
      <c r="H477" s="36"/>
      <c r="I477" s="36"/>
      <c r="J477" s="36"/>
      <c r="K477" s="36"/>
      <c r="L477" s="36"/>
      <c r="M477" s="36"/>
      <c r="N477" s="36"/>
    </row>
    <row r="478" spans="1:14" s="2" customFormat="1" ht="18" customHeight="1" x14ac:dyDescent="0.25">
      <c r="A478" s="84" t="s">
        <v>28</v>
      </c>
      <c r="B478" s="40"/>
      <c r="C478" s="60"/>
      <c r="D478" s="41"/>
      <c r="E478" s="36"/>
      <c r="F478" s="36"/>
      <c r="G478" s="36"/>
      <c r="H478" s="36"/>
      <c r="I478" s="36"/>
      <c r="J478" s="36"/>
      <c r="K478" s="36"/>
      <c r="L478" s="36"/>
      <c r="M478" s="36"/>
      <c r="N478" s="36"/>
    </row>
    <row r="479" spans="1:14" s="2" customFormat="1" ht="18" customHeight="1" x14ac:dyDescent="0.25">
      <c r="A479" s="84" t="s">
        <v>29</v>
      </c>
      <c r="B479" s="40"/>
      <c r="C479" s="60"/>
      <c r="D479" s="41"/>
      <c r="E479" s="36"/>
      <c r="F479" s="36"/>
      <c r="G479" s="36"/>
      <c r="H479" s="36"/>
      <c r="I479" s="36"/>
      <c r="J479" s="36"/>
      <c r="K479" s="36"/>
      <c r="L479" s="36"/>
      <c r="M479" s="36"/>
      <c r="N479" s="36"/>
    </row>
    <row r="480" spans="1:14" s="2" customFormat="1" ht="18" customHeight="1" x14ac:dyDescent="0.25">
      <c r="A480" s="84" t="s">
        <v>63</v>
      </c>
      <c r="B480" s="40"/>
      <c r="C480" s="60"/>
      <c r="D480" s="41"/>
      <c r="E480" s="36"/>
      <c r="F480" s="36"/>
      <c r="G480" s="36"/>
      <c r="H480" s="36"/>
      <c r="I480" s="36"/>
      <c r="J480" s="36"/>
      <c r="K480" s="36"/>
      <c r="L480" s="36"/>
      <c r="M480" s="36"/>
      <c r="N480" s="36"/>
    </row>
    <row r="481" spans="1:14" s="2" customFormat="1" ht="18" customHeight="1" x14ac:dyDescent="0.25">
      <c r="A481" s="84" t="s">
        <v>104</v>
      </c>
      <c r="B481" s="40"/>
      <c r="C481" s="60"/>
      <c r="D481" s="41"/>
      <c r="E481" s="36"/>
      <c r="F481" s="36"/>
      <c r="G481" s="36"/>
      <c r="H481" s="36"/>
      <c r="I481" s="36"/>
      <c r="J481" s="36"/>
      <c r="K481" s="36"/>
      <c r="L481" s="36"/>
      <c r="M481" s="36"/>
      <c r="N481" s="36"/>
    </row>
    <row r="482" spans="1:14" s="2" customFormat="1" ht="18" customHeight="1" x14ac:dyDescent="0.25">
      <c r="A482" s="84" t="s">
        <v>117</v>
      </c>
      <c r="B482" s="40"/>
      <c r="C482" s="60"/>
      <c r="D482" s="41"/>
      <c r="E482" s="36"/>
      <c r="F482" s="36"/>
      <c r="G482" s="36"/>
      <c r="H482" s="36"/>
      <c r="I482" s="36"/>
      <c r="J482" s="36"/>
      <c r="K482" s="36"/>
      <c r="L482" s="36"/>
      <c r="M482" s="36"/>
      <c r="N482" s="36"/>
    </row>
    <row r="483" spans="1:14" s="2" customFormat="1" ht="18" customHeight="1" x14ac:dyDescent="0.25">
      <c r="A483" s="84" t="s">
        <v>48</v>
      </c>
      <c r="B483" s="40"/>
      <c r="C483" s="60">
        <v>97</v>
      </c>
      <c r="D483" s="77"/>
      <c r="E483" s="75">
        <v>97</v>
      </c>
      <c r="F483" s="75">
        <v>97</v>
      </c>
      <c r="G483" s="75">
        <v>94</v>
      </c>
      <c r="H483" s="75"/>
      <c r="I483" s="75">
        <v>93</v>
      </c>
      <c r="J483" s="75"/>
      <c r="K483" s="36">
        <v>1</v>
      </c>
      <c r="L483" s="36"/>
      <c r="M483" s="36">
        <v>3</v>
      </c>
      <c r="N483" s="36">
        <v>259000</v>
      </c>
    </row>
    <row r="484" spans="1:14" s="2" customFormat="1" ht="18" customHeight="1" x14ac:dyDescent="0.25">
      <c r="A484" s="84" t="s">
        <v>49</v>
      </c>
      <c r="B484" s="40"/>
      <c r="C484" s="60">
        <v>39</v>
      </c>
      <c r="D484" s="77"/>
      <c r="E484" s="75">
        <v>39</v>
      </c>
      <c r="F484" s="75">
        <v>39</v>
      </c>
      <c r="G484" s="75">
        <v>20</v>
      </c>
      <c r="H484" s="75">
        <v>15</v>
      </c>
      <c r="I484" s="75">
        <v>4</v>
      </c>
      <c r="J484" s="75"/>
      <c r="K484" s="36">
        <v>1</v>
      </c>
      <c r="L484" s="36"/>
      <c r="M484" s="36">
        <v>19</v>
      </c>
      <c r="N484" s="36">
        <v>2000</v>
      </c>
    </row>
    <row r="485" spans="1:14" s="2" customFormat="1" ht="18" customHeight="1" x14ac:dyDescent="0.25">
      <c r="A485" s="84" t="s">
        <v>50</v>
      </c>
      <c r="B485" s="40"/>
      <c r="C485" s="60"/>
      <c r="D485" s="41"/>
      <c r="E485" s="36"/>
      <c r="F485" s="36"/>
      <c r="G485" s="36"/>
      <c r="H485" s="36"/>
      <c r="I485" s="36"/>
      <c r="J485" s="36"/>
      <c r="K485" s="36"/>
      <c r="L485" s="36"/>
      <c r="M485" s="36"/>
      <c r="N485" s="36"/>
    </row>
    <row r="486" spans="1:14" s="2" customFormat="1" ht="18" customHeight="1" x14ac:dyDescent="0.25">
      <c r="A486" s="84" t="s">
        <v>94</v>
      </c>
      <c r="B486" s="40"/>
      <c r="C486" s="60">
        <v>2</v>
      </c>
      <c r="D486" s="41"/>
      <c r="E486" s="36">
        <v>2</v>
      </c>
      <c r="F486" s="36">
        <v>2</v>
      </c>
      <c r="G486" s="36">
        <v>2</v>
      </c>
      <c r="H486" s="36"/>
      <c r="I486" s="36">
        <v>2</v>
      </c>
      <c r="J486" s="36"/>
      <c r="K486" s="36"/>
      <c r="L486" s="36"/>
      <c r="M486" s="36"/>
      <c r="N486" s="36"/>
    </row>
    <row r="487" spans="1:14" s="2" customFormat="1" ht="18" customHeight="1" x14ac:dyDescent="0.25">
      <c r="A487" s="84" t="s">
        <v>51</v>
      </c>
      <c r="B487" s="40"/>
      <c r="C487" s="60"/>
      <c r="D487" s="41"/>
      <c r="E487" s="36"/>
      <c r="F487" s="36"/>
      <c r="G487" s="36"/>
      <c r="H487" s="36"/>
      <c r="I487" s="36"/>
      <c r="J487" s="36"/>
      <c r="K487" s="36"/>
      <c r="L487" s="36"/>
      <c r="M487" s="36"/>
      <c r="N487" s="36"/>
    </row>
    <row r="488" spans="1:14" s="2" customFormat="1" ht="18" customHeight="1" x14ac:dyDescent="0.25">
      <c r="A488" s="84" t="s">
        <v>52</v>
      </c>
      <c r="B488" s="40"/>
      <c r="C488" s="60"/>
      <c r="D488" s="41"/>
      <c r="E488" s="36"/>
      <c r="F488" s="36"/>
      <c r="G488" s="36"/>
      <c r="H488" s="36"/>
      <c r="I488" s="36"/>
      <c r="J488" s="36"/>
      <c r="K488" s="36"/>
      <c r="L488" s="36"/>
      <c r="M488" s="36"/>
      <c r="N488" s="36"/>
    </row>
    <row r="489" spans="1:14" s="2" customFormat="1" ht="18" customHeight="1" x14ac:dyDescent="0.25">
      <c r="A489" s="84" t="s">
        <v>105</v>
      </c>
      <c r="B489" s="40"/>
      <c r="C489" s="60"/>
      <c r="D489" s="41"/>
      <c r="E489" s="36"/>
      <c r="F489" s="36"/>
      <c r="G489" s="36"/>
      <c r="H489" s="36"/>
      <c r="I489" s="36"/>
      <c r="J489" s="36"/>
      <c r="K489" s="36"/>
      <c r="L489" s="36"/>
      <c r="M489" s="36"/>
      <c r="N489" s="36"/>
    </row>
    <row r="490" spans="1:14" s="2" customFormat="1" ht="18" customHeight="1" x14ac:dyDescent="0.25">
      <c r="A490" s="84" t="s">
        <v>60</v>
      </c>
      <c r="B490" s="40"/>
      <c r="C490" s="60">
        <v>29</v>
      </c>
      <c r="D490" s="41"/>
      <c r="E490" s="36">
        <v>29</v>
      </c>
      <c r="F490" s="36">
        <v>29</v>
      </c>
      <c r="G490" s="36">
        <v>29</v>
      </c>
      <c r="H490" s="36"/>
      <c r="I490" s="36">
        <v>27</v>
      </c>
      <c r="J490" s="36"/>
      <c r="K490" s="36">
        <v>2</v>
      </c>
      <c r="L490" s="36"/>
      <c r="M490" s="36"/>
      <c r="N490" s="36">
        <v>83000</v>
      </c>
    </row>
    <row r="491" spans="1:14" ht="18" customHeight="1" x14ac:dyDescent="0.25">
      <c r="A491" s="84" t="s">
        <v>95</v>
      </c>
      <c r="B491" s="40"/>
      <c r="C491" s="60"/>
      <c r="D491" s="41"/>
      <c r="E491" s="36"/>
      <c r="F491" s="36"/>
      <c r="G491" s="36"/>
      <c r="H491" s="36"/>
      <c r="I491" s="36"/>
      <c r="J491" s="36"/>
      <c r="K491" s="36"/>
      <c r="L491" s="36"/>
      <c r="M491" s="36"/>
      <c r="N491" s="36"/>
    </row>
    <row r="492" spans="1:14" ht="18" customHeight="1" x14ac:dyDescent="0.25">
      <c r="A492" s="84" t="s">
        <v>61</v>
      </c>
      <c r="B492" s="40"/>
      <c r="C492" s="60">
        <v>31</v>
      </c>
      <c r="D492" s="41"/>
      <c r="E492" s="36">
        <v>31</v>
      </c>
      <c r="F492" s="36">
        <v>31</v>
      </c>
      <c r="G492" s="36">
        <v>3</v>
      </c>
      <c r="H492" s="36"/>
      <c r="I492" s="36">
        <v>3</v>
      </c>
      <c r="J492" s="36"/>
      <c r="K492" s="36"/>
      <c r="L492" s="36"/>
      <c r="M492" s="36">
        <v>28</v>
      </c>
      <c r="N492" s="36">
        <v>6000</v>
      </c>
    </row>
    <row r="493" spans="1:14" ht="18" customHeight="1" x14ac:dyDescent="0.25">
      <c r="A493" s="84" t="s">
        <v>106</v>
      </c>
      <c r="B493" s="40"/>
      <c r="C493" s="60"/>
      <c r="D493" s="41"/>
      <c r="E493" s="36"/>
      <c r="F493" s="36"/>
      <c r="G493" s="36"/>
      <c r="H493" s="36"/>
      <c r="I493" s="36"/>
      <c r="J493" s="36"/>
      <c r="K493" s="36"/>
      <c r="L493" s="36"/>
      <c r="M493" s="36"/>
      <c r="N493" s="36"/>
    </row>
    <row r="494" spans="1:14" ht="18" customHeight="1" x14ac:dyDescent="0.25">
      <c r="A494" s="84" t="s">
        <v>107</v>
      </c>
      <c r="B494" s="40"/>
      <c r="C494" s="60">
        <v>1</v>
      </c>
      <c r="D494" s="41"/>
      <c r="E494" s="36">
        <v>1</v>
      </c>
      <c r="F494" s="36">
        <v>1</v>
      </c>
      <c r="G494" s="36"/>
      <c r="H494" s="36"/>
      <c r="I494" s="36"/>
      <c r="J494" s="36"/>
      <c r="K494" s="36"/>
      <c r="L494" s="36"/>
      <c r="M494" s="36">
        <v>1</v>
      </c>
      <c r="N494" s="36"/>
    </row>
    <row r="495" spans="1:14" ht="18" customHeight="1" x14ac:dyDescent="0.25">
      <c r="A495" s="84" t="s">
        <v>120</v>
      </c>
      <c r="B495" s="40"/>
      <c r="C495" s="60"/>
      <c r="D495" s="41"/>
      <c r="E495" s="36"/>
      <c r="F495" s="36"/>
      <c r="G495" s="36"/>
      <c r="H495" s="36"/>
      <c r="I495" s="36"/>
      <c r="J495" s="36"/>
      <c r="K495" s="36"/>
      <c r="L495" s="36"/>
      <c r="M495" s="36"/>
      <c r="N495" s="36"/>
    </row>
    <row r="496" spans="1:14" ht="18" customHeight="1" x14ac:dyDescent="0.25">
      <c r="A496" s="84" t="s">
        <v>62</v>
      </c>
      <c r="B496" s="40"/>
      <c r="C496" s="60">
        <v>7</v>
      </c>
      <c r="D496" s="41"/>
      <c r="E496" s="36">
        <v>7</v>
      </c>
      <c r="F496" s="36">
        <v>7</v>
      </c>
      <c r="G496" s="36">
        <v>7</v>
      </c>
      <c r="H496" s="36"/>
      <c r="I496" s="36">
        <v>7</v>
      </c>
      <c r="J496" s="36"/>
      <c r="K496" s="36"/>
      <c r="L496" s="36"/>
      <c r="M496" s="36"/>
      <c r="N496" s="36">
        <v>164000</v>
      </c>
    </row>
    <row r="497" spans="1:14" ht="18" customHeight="1" x14ac:dyDescent="0.25">
      <c r="A497" s="84" t="s">
        <v>78</v>
      </c>
      <c r="B497" s="40"/>
      <c r="C497" s="60"/>
      <c r="D497" s="41"/>
      <c r="E497" s="36"/>
      <c r="F497" s="36"/>
      <c r="G497" s="36"/>
      <c r="H497" s="36"/>
      <c r="I497" s="36"/>
      <c r="J497" s="36"/>
      <c r="K497" s="36"/>
      <c r="L497" s="36"/>
      <c r="M497" s="36"/>
      <c r="N497" s="36"/>
    </row>
    <row r="498" spans="1:14" ht="18" customHeight="1" x14ac:dyDescent="0.25">
      <c r="A498" s="84" t="s">
        <v>82</v>
      </c>
      <c r="B498" s="40"/>
      <c r="C498" s="60">
        <v>62</v>
      </c>
      <c r="D498" s="41"/>
      <c r="E498" s="36">
        <v>62</v>
      </c>
      <c r="F498" s="36">
        <v>62</v>
      </c>
      <c r="G498" s="36">
        <v>37</v>
      </c>
      <c r="H498" s="36">
        <v>22</v>
      </c>
      <c r="I498" s="36">
        <v>2</v>
      </c>
      <c r="J498" s="36"/>
      <c r="K498" s="36">
        <v>13</v>
      </c>
      <c r="L498" s="36"/>
      <c r="M498" s="36">
        <v>25</v>
      </c>
      <c r="N498" s="36">
        <v>30000</v>
      </c>
    </row>
    <row r="499" spans="1:14" ht="18" customHeight="1" x14ac:dyDescent="0.25">
      <c r="A499" s="84" t="s">
        <v>83</v>
      </c>
      <c r="B499" s="40"/>
      <c r="C499" s="60">
        <v>7</v>
      </c>
      <c r="D499" s="41"/>
      <c r="E499" s="36">
        <v>7</v>
      </c>
      <c r="F499" s="36">
        <v>7</v>
      </c>
      <c r="G499" s="36">
        <v>2</v>
      </c>
      <c r="H499" s="36"/>
      <c r="I499" s="36">
        <v>1</v>
      </c>
      <c r="J499" s="36"/>
      <c r="K499" s="36">
        <v>1</v>
      </c>
      <c r="L499" s="36"/>
      <c r="M499" s="36">
        <v>5</v>
      </c>
      <c r="N499" s="36">
        <v>2000</v>
      </c>
    </row>
    <row r="500" spans="1:14" ht="18" customHeight="1" x14ac:dyDescent="0.25">
      <c r="A500" s="84" t="s">
        <v>114</v>
      </c>
      <c r="B500" s="40"/>
      <c r="C500" s="60">
        <v>12</v>
      </c>
      <c r="D500" s="41"/>
      <c r="E500" s="36">
        <v>12</v>
      </c>
      <c r="F500" s="36">
        <v>12</v>
      </c>
      <c r="G500" s="36">
        <v>12</v>
      </c>
      <c r="H500" s="36"/>
      <c r="I500" s="36">
        <v>12</v>
      </c>
      <c r="J500" s="36"/>
      <c r="K500" s="36"/>
      <c r="L500" s="36"/>
      <c r="M500" s="36"/>
      <c r="N500" s="36">
        <v>38000</v>
      </c>
    </row>
    <row r="501" spans="1:14" ht="18" customHeight="1" x14ac:dyDescent="0.25">
      <c r="A501" s="84" t="s">
        <v>96</v>
      </c>
      <c r="B501" s="40"/>
      <c r="C501" s="60"/>
      <c r="D501" s="41"/>
      <c r="E501" s="36"/>
      <c r="F501" s="36"/>
      <c r="G501" s="36"/>
      <c r="H501" s="36"/>
      <c r="I501" s="36"/>
      <c r="J501" s="36"/>
      <c r="K501" s="36"/>
      <c r="L501" s="36"/>
      <c r="M501" s="36"/>
      <c r="N501" s="36"/>
    </row>
    <row r="502" spans="1:14" ht="18" customHeight="1" x14ac:dyDescent="0.25">
      <c r="A502" s="84" t="s">
        <v>30</v>
      </c>
      <c r="B502" s="40"/>
      <c r="C502" s="60"/>
      <c r="D502" s="41"/>
      <c r="E502" s="36"/>
      <c r="F502" s="36"/>
      <c r="G502" s="36"/>
      <c r="H502" s="36"/>
      <c r="I502" s="36"/>
      <c r="J502" s="36"/>
      <c r="K502" s="36"/>
      <c r="L502" s="36"/>
      <c r="M502" s="36"/>
      <c r="N502" s="36"/>
    </row>
    <row r="503" spans="1:14" ht="18" customHeight="1" x14ac:dyDescent="0.25">
      <c r="A503" s="84" t="s">
        <v>33</v>
      </c>
      <c r="B503" s="40"/>
      <c r="C503" s="60"/>
      <c r="D503" s="41"/>
      <c r="E503" s="36"/>
      <c r="F503" s="36"/>
      <c r="G503" s="36"/>
      <c r="H503" s="36"/>
      <c r="I503" s="36"/>
      <c r="J503" s="36"/>
      <c r="K503" s="36"/>
      <c r="L503" s="36"/>
      <c r="M503" s="36"/>
      <c r="N503" s="36"/>
    </row>
    <row r="504" spans="1:14" ht="18" customHeight="1" x14ac:dyDescent="0.25">
      <c r="A504" s="84" t="s">
        <v>53</v>
      </c>
      <c r="B504" s="40"/>
      <c r="C504" s="60"/>
      <c r="D504" s="41"/>
      <c r="E504" s="36"/>
      <c r="F504" s="36"/>
      <c r="G504" s="36"/>
      <c r="H504" s="36"/>
      <c r="I504" s="36"/>
      <c r="J504" s="36"/>
      <c r="K504" s="36"/>
      <c r="L504" s="36"/>
      <c r="M504" s="36"/>
      <c r="N504" s="36"/>
    </row>
    <row r="505" spans="1:14" ht="18" customHeight="1" x14ac:dyDescent="0.25">
      <c r="A505" s="84" t="s">
        <v>119</v>
      </c>
      <c r="B505" s="40"/>
      <c r="C505" s="60"/>
      <c r="D505" s="41"/>
      <c r="E505" s="36"/>
      <c r="F505" s="36"/>
      <c r="G505" s="36"/>
      <c r="H505" s="36"/>
      <c r="I505" s="36"/>
      <c r="J505" s="36"/>
      <c r="K505" s="36"/>
      <c r="L505" s="36"/>
      <c r="M505" s="36"/>
      <c r="N505" s="36"/>
    </row>
    <row r="506" spans="1:14" ht="18" customHeight="1" x14ac:dyDescent="0.25">
      <c r="A506" s="84" t="s">
        <v>31</v>
      </c>
      <c r="B506" s="40"/>
      <c r="C506" s="60">
        <v>7</v>
      </c>
      <c r="D506" s="41"/>
      <c r="E506" s="36">
        <v>7</v>
      </c>
      <c r="F506" s="36">
        <v>7</v>
      </c>
      <c r="G506" s="36">
        <v>7</v>
      </c>
      <c r="H506" s="36"/>
      <c r="I506" s="36">
        <v>5</v>
      </c>
      <c r="J506" s="36"/>
      <c r="K506" s="36">
        <v>2</v>
      </c>
      <c r="L506" s="36"/>
      <c r="M506" s="36"/>
      <c r="N506" s="36">
        <v>112000</v>
      </c>
    </row>
    <row r="507" spans="1:14" ht="18" customHeight="1" thickBot="1" x14ac:dyDescent="0.3">
      <c r="A507" s="85" t="s">
        <v>6</v>
      </c>
      <c r="B507" s="42">
        <v>17</v>
      </c>
      <c r="C507" s="43">
        <f t="shared" ref="C507:N507" si="48">SUM(C468:C506)</f>
        <v>360</v>
      </c>
      <c r="D507" s="43">
        <f t="shared" si="48"/>
        <v>0</v>
      </c>
      <c r="E507" s="43">
        <f t="shared" si="48"/>
        <v>360</v>
      </c>
      <c r="F507" s="43">
        <f t="shared" si="48"/>
        <v>360</v>
      </c>
      <c r="G507" s="43">
        <f t="shared" si="48"/>
        <v>251</v>
      </c>
      <c r="H507" s="43">
        <f t="shared" si="48"/>
        <v>37</v>
      </c>
      <c r="I507" s="43">
        <f t="shared" si="48"/>
        <v>167</v>
      </c>
      <c r="J507" s="43">
        <f t="shared" si="48"/>
        <v>0</v>
      </c>
      <c r="K507" s="43">
        <f t="shared" si="48"/>
        <v>47</v>
      </c>
      <c r="L507" s="43">
        <f t="shared" si="48"/>
        <v>0</v>
      </c>
      <c r="M507" s="43">
        <f t="shared" si="48"/>
        <v>110</v>
      </c>
      <c r="N507" s="43">
        <f t="shared" si="48"/>
        <v>722500</v>
      </c>
    </row>
    <row r="508" spans="1:14" ht="18" customHeight="1" x14ac:dyDescent="0.25">
      <c r="A508" s="87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</row>
    <row r="509" spans="1:14" ht="18" customHeight="1" thickBot="1" x14ac:dyDescent="0.35">
      <c r="A509" s="88" t="s">
        <v>18</v>
      </c>
      <c r="B509" s="44"/>
      <c r="C509" s="44"/>
      <c r="D509" s="44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ht="18" customHeight="1" x14ac:dyDescent="0.25">
      <c r="A510" s="83" t="s">
        <v>25</v>
      </c>
      <c r="B510" s="38"/>
      <c r="C510" s="39">
        <v>9</v>
      </c>
      <c r="D510" s="39">
        <v>2</v>
      </c>
      <c r="E510" s="35">
        <v>7</v>
      </c>
      <c r="F510" s="35">
        <v>8</v>
      </c>
      <c r="G510" s="35">
        <v>8</v>
      </c>
      <c r="H510" s="35"/>
      <c r="I510" s="35">
        <v>7</v>
      </c>
      <c r="J510" s="35">
        <v>1</v>
      </c>
      <c r="K510" s="35"/>
      <c r="L510" s="35"/>
      <c r="M510" s="35"/>
      <c r="N510" s="35">
        <v>13000</v>
      </c>
    </row>
    <row r="511" spans="1:14" ht="18" customHeight="1" x14ac:dyDescent="0.25">
      <c r="A511" s="84" t="s">
        <v>26</v>
      </c>
      <c r="B511" s="40"/>
      <c r="C511" s="41">
        <v>78</v>
      </c>
      <c r="D511" s="41">
        <v>39</v>
      </c>
      <c r="E511" s="36">
        <v>39</v>
      </c>
      <c r="F511" s="36">
        <v>75</v>
      </c>
      <c r="G511" s="36">
        <v>75</v>
      </c>
      <c r="H511" s="36"/>
      <c r="I511" s="36">
        <v>70</v>
      </c>
      <c r="J511" s="36">
        <v>1</v>
      </c>
      <c r="K511" s="36">
        <v>4</v>
      </c>
      <c r="L511" s="36"/>
      <c r="M511" s="36"/>
      <c r="N511" s="36">
        <v>98000</v>
      </c>
    </row>
    <row r="512" spans="1:14" ht="18" customHeight="1" x14ac:dyDescent="0.25">
      <c r="A512" s="84" t="s">
        <v>40</v>
      </c>
      <c r="B512" s="40"/>
      <c r="C512" s="41"/>
      <c r="D512" s="41"/>
      <c r="E512" s="36"/>
      <c r="F512" s="36"/>
      <c r="G512" s="36"/>
      <c r="H512" s="36"/>
      <c r="I512" s="36"/>
      <c r="J512" s="36"/>
      <c r="K512" s="36"/>
      <c r="L512" s="36"/>
      <c r="M512" s="36"/>
      <c r="N512" s="36"/>
    </row>
    <row r="513" spans="1:14" s="2" customFormat="1" ht="18" customHeight="1" x14ac:dyDescent="0.25">
      <c r="A513" s="84" t="s">
        <v>64</v>
      </c>
      <c r="B513" s="40"/>
      <c r="C513" s="41">
        <v>1</v>
      </c>
      <c r="D513" s="41"/>
      <c r="E513" s="36">
        <v>1</v>
      </c>
      <c r="F513" s="36">
        <v>1</v>
      </c>
      <c r="G513" s="36">
        <v>1</v>
      </c>
      <c r="H513" s="36">
        <v>1</v>
      </c>
      <c r="I513" s="36"/>
      <c r="J513" s="36"/>
      <c r="K513" s="36"/>
      <c r="L513" s="36"/>
      <c r="M513" s="36"/>
      <c r="N513" s="36"/>
    </row>
    <row r="514" spans="1:14" s="2" customFormat="1" ht="18" customHeight="1" x14ac:dyDescent="0.25">
      <c r="A514" s="84" t="s">
        <v>80</v>
      </c>
      <c r="B514" s="40"/>
      <c r="C514" s="41">
        <v>7</v>
      </c>
      <c r="D514" s="41"/>
      <c r="E514" s="36">
        <v>7</v>
      </c>
      <c r="F514" s="36">
        <v>7</v>
      </c>
      <c r="G514" s="36">
        <v>7</v>
      </c>
      <c r="H514" s="36"/>
      <c r="I514" s="36"/>
      <c r="J514" s="36">
        <v>7</v>
      </c>
      <c r="K514" s="36"/>
      <c r="L514" s="36"/>
      <c r="M514" s="36"/>
      <c r="N514" s="36"/>
    </row>
    <row r="515" spans="1:14" s="2" customFormat="1" ht="18" customHeight="1" x14ac:dyDescent="0.25">
      <c r="A515" s="84" t="s">
        <v>91</v>
      </c>
      <c r="B515" s="40"/>
      <c r="C515" s="41"/>
      <c r="D515" s="41"/>
      <c r="E515" s="36"/>
      <c r="F515" s="36"/>
      <c r="G515" s="36"/>
      <c r="H515" s="36"/>
      <c r="I515" s="36"/>
      <c r="J515" s="36"/>
      <c r="K515" s="36"/>
      <c r="L515" s="36"/>
      <c r="M515" s="36"/>
      <c r="N515" s="36"/>
    </row>
    <row r="516" spans="1:14" s="2" customFormat="1" ht="18" customHeight="1" x14ac:dyDescent="0.25">
      <c r="A516" s="84" t="s">
        <v>59</v>
      </c>
      <c r="B516" s="40"/>
      <c r="C516" s="41"/>
      <c r="D516" s="41"/>
      <c r="E516" s="36"/>
      <c r="F516" s="36"/>
      <c r="G516" s="36"/>
      <c r="H516" s="36"/>
      <c r="I516" s="36"/>
      <c r="J516" s="36"/>
      <c r="K516" s="36"/>
      <c r="L516" s="36"/>
      <c r="M516" s="36"/>
      <c r="N516" s="36"/>
    </row>
    <row r="517" spans="1:14" s="2" customFormat="1" ht="18" customHeight="1" x14ac:dyDescent="0.25">
      <c r="A517" s="84" t="s">
        <v>92</v>
      </c>
      <c r="B517" s="40"/>
      <c r="C517" s="41"/>
      <c r="D517" s="41"/>
      <c r="E517" s="36"/>
      <c r="F517" s="36"/>
      <c r="G517" s="36"/>
      <c r="H517" s="36"/>
      <c r="I517" s="36"/>
      <c r="J517" s="36"/>
      <c r="K517" s="36"/>
      <c r="L517" s="36"/>
      <c r="M517" s="36"/>
      <c r="N517" s="36"/>
    </row>
    <row r="518" spans="1:14" s="2" customFormat="1" ht="18" customHeight="1" x14ac:dyDescent="0.25">
      <c r="A518" s="84" t="s">
        <v>93</v>
      </c>
      <c r="B518" s="40"/>
      <c r="C518" s="41"/>
      <c r="D518" s="41"/>
      <c r="E518" s="36"/>
      <c r="F518" s="36"/>
      <c r="G518" s="36"/>
      <c r="H518" s="36"/>
      <c r="I518" s="36"/>
      <c r="J518" s="36"/>
      <c r="K518" s="36"/>
      <c r="L518" s="36"/>
      <c r="M518" s="36"/>
      <c r="N518" s="36"/>
    </row>
    <row r="519" spans="1:14" s="2" customFormat="1" ht="18" customHeight="1" x14ac:dyDescent="0.25">
      <c r="A519" s="84" t="s">
        <v>27</v>
      </c>
      <c r="B519" s="40"/>
      <c r="C519" s="41"/>
      <c r="D519" s="41"/>
      <c r="E519" s="36"/>
      <c r="F519" s="36"/>
      <c r="G519" s="36"/>
      <c r="H519" s="36"/>
      <c r="I519" s="36"/>
      <c r="J519" s="36"/>
      <c r="K519" s="36"/>
      <c r="L519" s="36"/>
      <c r="M519" s="36"/>
      <c r="N519" s="36"/>
    </row>
    <row r="520" spans="1:14" s="2" customFormat="1" ht="18" customHeight="1" x14ac:dyDescent="0.25">
      <c r="A520" s="84" t="s">
        <v>28</v>
      </c>
      <c r="B520" s="40"/>
      <c r="C520" s="41">
        <v>29</v>
      </c>
      <c r="D520" s="41">
        <v>14</v>
      </c>
      <c r="E520" s="36">
        <v>15</v>
      </c>
      <c r="F520" s="36">
        <v>29</v>
      </c>
      <c r="G520" s="36">
        <v>29</v>
      </c>
      <c r="H520" s="36"/>
      <c r="I520" s="36">
        <v>23</v>
      </c>
      <c r="J520" s="36">
        <v>6</v>
      </c>
      <c r="K520" s="36"/>
      <c r="L520" s="36"/>
      <c r="M520" s="36"/>
      <c r="N520" s="36">
        <v>39500</v>
      </c>
    </row>
    <row r="521" spans="1:14" s="2" customFormat="1" ht="18" customHeight="1" x14ac:dyDescent="0.25">
      <c r="A521" s="84" t="s">
        <v>29</v>
      </c>
      <c r="B521" s="40"/>
      <c r="C521" s="41"/>
      <c r="D521" s="41"/>
      <c r="E521" s="36"/>
      <c r="F521" s="36"/>
      <c r="G521" s="36"/>
      <c r="H521" s="36"/>
      <c r="I521" s="36"/>
      <c r="J521" s="36"/>
      <c r="K521" s="36"/>
      <c r="L521" s="36"/>
      <c r="M521" s="36"/>
      <c r="N521" s="36"/>
    </row>
    <row r="522" spans="1:14" s="2" customFormat="1" ht="18" customHeight="1" x14ac:dyDescent="0.25">
      <c r="A522" s="84" t="s">
        <v>63</v>
      </c>
      <c r="B522" s="40"/>
      <c r="C522" s="41"/>
      <c r="D522" s="41"/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 spans="1:14" s="2" customFormat="1" ht="18" customHeight="1" x14ac:dyDescent="0.25">
      <c r="A523" s="84" t="s">
        <v>104</v>
      </c>
      <c r="B523" s="40"/>
      <c r="C523" s="41"/>
      <c r="D523" s="41"/>
      <c r="E523" s="36"/>
      <c r="F523" s="36"/>
      <c r="G523" s="36"/>
      <c r="H523" s="36"/>
      <c r="I523" s="36"/>
      <c r="J523" s="36"/>
      <c r="K523" s="36"/>
      <c r="L523" s="36"/>
      <c r="M523" s="36"/>
      <c r="N523" s="36"/>
    </row>
    <row r="524" spans="1:14" s="2" customFormat="1" ht="18" customHeight="1" x14ac:dyDescent="0.25">
      <c r="A524" s="84" t="s">
        <v>117</v>
      </c>
      <c r="B524" s="40"/>
      <c r="C524" s="41"/>
      <c r="D524" s="41"/>
      <c r="E524" s="36"/>
      <c r="F524" s="36"/>
      <c r="G524" s="36"/>
      <c r="H524" s="36"/>
      <c r="I524" s="36"/>
      <c r="J524" s="36"/>
      <c r="K524" s="36"/>
      <c r="L524" s="36"/>
      <c r="M524" s="36"/>
      <c r="N524" s="36"/>
    </row>
    <row r="525" spans="1:14" s="2" customFormat="1" ht="18" customHeight="1" x14ac:dyDescent="0.25">
      <c r="A525" s="84" t="s">
        <v>48</v>
      </c>
      <c r="B525" s="40"/>
      <c r="C525" s="41"/>
      <c r="D525" s="41"/>
      <c r="E525" s="36"/>
      <c r="F525" s="36"/>
      <c r="G525" s="36"/>
      <c r="H525" s="36"/>
      <c r="I525" s="36"/>
      <c r="J525" s="36"/>
      <c r="K525" s="36"/>
      <c r="L525" s="36"/>
      <c r="M525" s="36"/>
      <c r="N525" s="36"/>
    </row>
    <row r="526" spans="1:14" s="2" customFormat="1" ht="18" customHeight="1" x14ac:dyDescent="0.25">
      <c r="A526" s="84" t="s">
        <v>49</v>
      </c>
      <c r="B526" s="40"/>
      <c r="C526" s="41">
        <v>8</v>
      </c>
      <c r="D526" s="41"/>
      <c r="E526" s="36">
        <v>8</v>
      </c>
      <c r="F526" s="36">
        <v>7</v>
      </c>
      <c r="G526" s="36">
        <v>7</v>
      </c>
      <c r="H526" s="36">
        <v>2</v>
      </c>
      <c r="I526" s="36">
        <v>5</v>
      </c>
      <c r="J526" s="36"/>
      <c r="K526" s="36"/>
      <c r="L526" s="36"/>
      <c r="M526" s="36"/>
      <c r="N526" s="36">
        <v>4000</v>
      </c>
    </row>
    <row r="527" spans="1:14" s="2" customFormat="1" ht="18" customHeight="1" x14ac:dyDescent="0.25">
      <c r="A527" s="84" t="s">
        <v>50</v>
      </c>
      <c r="B527" s="40"/>
      <c r="C527" s="41"/>
      <c r="D527" s="41"/>
      <c r="E527" s="36"/>
      <c r="F527" s="36"/>
      <c r="G527" s="36"/>
      <c r="H527" s="36"/>
      <c r="I527" s="36"/>
      <c r="J527" s="36"/>
      <c r="K527" s="36"/>
      <c r="L527" s="36"/>
      <c r="M527" s="36"/>
      <c r="N527" s="36"/>
    </row>
    <row r="528" spans="1:14" s="2" customFormat="1" ht="18" customHeight="1" x14ac:dyDescent="0.25">
      <c r="A528" s="84" t="s">
        <v>94</v>
      </c>
      <c r="B528" s="40"/>
      <c r="C528" s="41"/>
      <c r="D528" s="41"/>
      <c r="E528" s="36"/>
      <c r="F528" s="36"/>
      <c r="G528" s="36"/>
      <c r="H528" s="36"/>
      <c r="I528" s="36"/>
      <c r="J528" s="36"/>
      <c r="K528" s="36"/>
      <c r="L528" s="36"/>
      <c r="M528" s="36"/>
      <c r="N528" s="36"/>
    </row>
    <row r="529" spans="1:14" s="2" customFormat="1" ht="18" customHeight="1" x14ac:dyDescent="0.25">
      <c r="A529" s="84" t="s">
        <v>51</v>
      </c>
      <c r="B529" s="40"/>
      <c r="C529" s="41"/>
      <c r="D529" s="41"/>
      <c r="E529" s="36"/>
      <c r="F529" s="36"/>
      <c r="G529" s="36"/>
      <c r="H529" s="36"/>
      <c r="I529" s="36"/>
      <c r="J529" s="36"/>
      <c r="K529" s="36"/>
      <c r="L529" s="36"/>
      <c r="M529" s="36"/>
      <c r="N529" s="36"/>
    </row>
    <row r="530" spans="1:14" ht="18" customHeight="1" x14ac:dyDescent="0.25">
      <c r="A530" s="84" t="s">
        <v>52</v>
      </c>
      <c r="B530" s="40"/>
      <c r="C530" s="41"/>
      <c r="D530" s="41"/>
      <c r="E530" s="36"/>
      <c r="F530" s="36"/>
      <c r="G530" s="36"/>
      <c r="H530" s="36"/>
      <c r="I530" s="36"/>
      <c r="J530" s="36"/>
      <c r="K530" s="36"/>
      <c r="L530" s="36"/>
      <c r="M530" s="36"/>
      <c r="N530" s="36"/>
    </row>
    <row r="531" spans="1:14" ht="18" customHeight="1" x14ac:dyDescent="0.25">
      <c r="A531" s="84" t="s">
        <v>105</v>
      </c>
      <c r="B531" s="40"/>
      <c r="C531" s="41"/>
      <c r="D531" s="41"/>
      <c r="E531" s="36"/>
      <c r="F531" s="36"/>
      <c r="G531" s="36"/>
      <c r="H531" s="36"/>
      <c r="I531" s="36"/>
      <c r="J531" s="36"/>
      <c r="K531" s="36"/>
      <c r="L531" s="36"/>
      <c r="M531" s="36"/>
      <c r="N531" s="36"/>
    </row>
    <row r="532" spans="1:14" ht="18" customHeight="1" x14ac:dyDescent="0.25">
      <c r="A532" s="84" t="s">
        <v>60</v>
      </c>
      <c r="B532" s="40"/>
      <c r="C532" s="41"/>
      <c r="D532" s="41"/>
      <c r="E532" s="36"/>
      <c r="F532" s="36"/>
      <c r="G532" s="36"/>
      <c r="H532" s="36"/>
      <c r="I532" s="36"/>
      <c r="J532" s="36"/>
      <c r="K532" s="36"/>
      <c r="L532" s="36"/>
      <c r="M532" s="36"/>
      <c r="N532" s="36"/>
    </row>
    <row r="533" spans="1:14" ht="18" customHeight="1" x14ac:dyDescent="0.25">
      <c r="A533" s="84" t="s">
        <v>95</v>
      </c>
      <c r="B533" s="40"/>
      <c r="C533" s="41"/>
      <c r="D533" s="41"/>
      <c r="E533" s="36"/>
      <c r="F533" s="36"/>
      <c r="G533" s="36"/>
      <c r="H533" s="36"/>
      <c r="I533" s="36"/>
      <c r="J533" s="36"/>
      <c r="K533" s="36"/>
      <c r="L533" s="36"/>
      <c r="M533" s="36"/>
      <c r="N533" s="36"/>
    </row>
    <row r="534" spans="1:14" ht="18" customHeight="1" x14ac:dyDescent="0.25">
      <c r="A534" s="84" t="s">
        <v>61</v>
      </c>
      <c r="B534" s="40"/>
      <c r="C534" s="41">
        <v>9</v>
      </c>
      <c r="D534" s="41"/>
      <c r="E534" s="36">
        <v>9</v>
      </c>
      <c r="F534" s="36">
        <v>9</v>
      </c>
      <c r="G534" s="36">
        <v>9</v>
      </c>
      <c r="H534" s="36"/>
      <c r="I534" s="36">
        <v>9</v>
      </c>
      <c r="J534" s="36"/>
      <c r="K534" s="36"/>
      <c r="L534" s="36"/>
      <c r="M534" s="36"/>
      <c r="N534" s="36">
        <v>8500</v>
      </c>
    </row>
    <row r="535" spans="1:14" ht="18" customHeight="1" x14ac:dyDescent="0.25">
      <c r="A535" s="84" t="s">
        <v>106</v>
      </c>
      <c r="B535" s="40"/>
      <c r="C535" s="41"/>
      <c r="D535" s="41"/>
      <c r="E535" s="36"/>
      <c r="F535" s="36"/>
      <c r="G535" s="36"/>
      <c r="H535" s="36"/>
      <c r="I535" s="36"/>
      <c r="J535" s="36"/>
      <c r="K535" s="36"/>
      <c r="L535" s="36"/>
      <c r="M535" s="36"/>
      <c r="N535" s="36"/>
    </row>
    <row r="536" spans="1:14" ht="18" customHeight="1" x14ac:dyDescent="0.25">
      <c r="A536" s="84" t="s">
        <v>107</v>
      </c>
      <c r="B536" s="40"/>
      <c r="C536" s="41"/>
      <c r="D536" s="41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1:14" ht="18" customHeight="1" x14ac:dyDescent="0.25">
      <c r="A537" s="84" t="s">
        <v>120</v>
      </c>
      <c r="B537" s="40"/>
      <c r="C537" s="41"/>
      <c r="D537" s="41"/>
      <c r="E537" s="36"/>
      <c r="F537" s="36"/>
      <c r="G537" s="36"/>
      <c r="H537" s="36"/>
      <c r="I537" s="36"/>
      <c r="J537" s="36"/>
      <c r="K537" s="36"/>
      <c r="L537" s="36"/>
      <c r="M537" s="36"/>
      <c r="N537" s="36"/>
    </row>
    <row r="538" spans="1:14" ht="18" customHeight="1" x14ac:dyDescent="0.25">
      <c r="A538" s="84" t="s">
        <v>62</v>
      </c>
      <c r="B538" s="40"/>
      <c r="C538" s="41"/>
      <c r="D538" s="41"/>
      <c r="E538" s="36"/>
      <c r="F538" s="36"/>
      <c r="G538" s="36"/>
      <c r="H538" s="36"/>
      <c r="I538" s="36"/>
      <c r="J538" s="36"/>
      <c r="K538" s="36"/>
      <c r="L538" s="36"/>
      <c r="M538" s="36"/>
      <c r="N538" s="36"/>
    </row>
    <row r="539" spans="1:14" ht="18" customHeight="1" x14ac:dyDescent="0.25">
      <c r="A539" s="84" t="s">
        <v>78</v>
      </c>
      <c r="B539" s="40"/>
      <c r="C539" s="41"/>
      <c r="D539" s="41"/>
      <c r="E539" s="36"/>
      <c r="F539" s="36"/>
      <c r="G539" s="36"/>
      <c r="H539" s="36"/>
      <c r="I539" s="36"/>
      <c r="J539" s="36"/>
      <c r="K539" s="36"/>
      <c r="L539" s="36"/>
      <c r="M539" s="36"/>
      <c r="N539" s="36"/>
    </row>
    <row r="540" spans="1:14" ht="18" customHeight="1" x14ac:dyDescent="0.25">
      <c r="A540" s="84" t="s">
        <v>82</v>
      </c>
      <c r="B540" s="40"/>
      <c r="C540" s="41"/>
      <c r="D540" s="41"/>
      <c r="E540" s="36"/>
      <c r="F540" s="36"/>
      <c r="G540" s="36"/>
      <c r="H540" s="36"/>
      <c r="I540" s="36"/>
      <c r="J540" s="36"/>
      <c r="K540" s="36"/>
      <c r="L540" s="36"/>
      <c r="M540" s="36"/>
      <c r="N540" s="36"/>
    </row>
    <row r="541" spans="1:14" ht="18" customHeight="1" x14ac:dyDescent="0.25">
      <c r="A541" s="84" t="s">
        <v>83</v>
      </c>
      <c r="B541" s="40"/>
      <c r="C541" s="41"/>
      <c r="D541" s="41"/>
      <c r="E541" s="36"/>
      <c r="F541" s="36"/>
      <c r="G541" s="36"/>
      <c r="H541" s="36"/>
      <c r="I541" s="36"/>
      <c r="J541" s="36"/>
      <c r="K541" s="36"/>
      <c r="L541" s="36"/>
      <c r="M541" s="36"/>
      <c r="N541" s="36"/>
    </row>
    <row r="542" spans="1:14" ht="18" customHeight="1" x14ac:dyDescent="0.25">
      <c r="A542" s="84" t="s">
        <v>114</v>
      </c>
      <c r="B542" s="40"/>
      <c r="C542" s="41"/>
      <c r="D542" s="41"/>
      <c r="E542" s="36"/>
      <c r="F542" s="36"/>
      <c r="G542" s="36"/>
      <c r="H542" s="36"/>
      <c r="I542" s="36"/>
      <c r="J542" s="36"/>
      <c r="K542" s="36"/>
      <c r="L542" s="36"/>
      <c r="M542" s="36"/>
      <c r="N542" s="36"/>
    </row>
    <row r="543" spans="1:14" ht="18" customHeight="1" x14ac:dyDescent="0.25">
      <c r="A543" s="84" t="s">
        <v>96</v>
      </c>
      <c r="B543" s="40"/>
      <c r="C543" s="41"/>
      <c r="D543" s="41"/>
      <c r="E543" s="36"/>
      <c r="F543" s="36"/>
      <c r="G543" s="36"/>
      <c r="H543" s="36"/>
      <c r="I543" s="36"/>
      <c r="J543" s="36"/>
      <c r="K543" s="36"/>
      <c r="L543" s="36"/>
      <c r="M543" s="36"/>
      <c r="N543" s="36"/>
    </row>
    <row r="544" spans="1:14" ht="18" customHeight="1" x14ac:dyDescent="0.25">
      <c r="A544" s="84" t="s">
        <v>30</v>
      </c>
      <c r="B544" s="40"/>
      <c r="C544" s="41"/>
      <c r="D544" s="41"/>
      <c r="E544" s="36"/>
      <c r="F544" s="36"/>
      <c r="G544" s="36"/>
      <c r="H544" s="36"/>
      <c r="I544" s="36"/>
      <c r="J544" s="36"/>
      <c r="K544" s="36"/>
      <c r="L544" s="36"/>
      <c r="M544" s="36"/>
      <c r="N544" s="36"/>
    </row>
    <row r="545" spans="1:14" ht="18" customHeight="1" x14ac:dyDescent="0.25">
      <c r="A545" s="84" t="s">
        <v>33</v>
      </c>
      <c r="B545" s="40"/>
      <c r="C545" s="41"/>
      <c r="D545" s="41"/>
      <c r="E545" s="36"/>
      <c r="F545" s="36"/>
      <c r="G545" s="36"/>
      <c r="H545" s="36"/>
      <c r="I545" s="36"/>
      <c r="J545" s="36"/>
      <c r="K545" s="36"/>
      <c r="L545" s="36"/>
      <c r="M545" s="36"/>
      <c r="N545" s="36"/>
    </row>
    <row r="546" spans="1:14" ht="18" customHeight="1" x14ac:dyDescent="0.25">
      <c r="A546" s="84" t="s">
        <v>53</v>
      </c>
      <c r="B546" s="40"/>
      <c r="C546" s="41"/>
      <c r="D546" s="41"/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 spans="1:14" ht="18" customHeight="1" x14ac:dyDescent="0.25">
      <c r="A547" s="84" t="s">
        <v>119</v>
      </c>
      <c r="B547" s="40"/>
      <c r="C547" s="41"/>
      <c r="D547" s="41"/>
      <c r="E547" s="36"/>
      <c r="F547" s="36"/>
      <c r="G547" s="36"/>
      <c r="H547" s="36"/>
      <c r="I547" s="36"/>
      <c r="J547" s="36"/>
      <c r="K547" s="36"/>
      <c r="L547" s="36"/>
      <c r="M547" s="36"/>
      <c r="N547" s="36"/>
    </row>
    <row r="548" spans="1:14" ht="18" customHeight="1" x14ac:dyDescent="0.25">
      <c r="A548" s="84" t="s">
        <v>31</v>
      </c>
      <c r="B548" s="40"/>
      <c r="C548" s="41">
        <v>1</v>
      </c>
      <c r="D548" s="41"/>
      <c r="E548" s="36">
        <v>1</v>
      </c>
      <c r="F548" s="36">
        <v>1</v>
      </c>
      <c r="G548" s="36">
        <v>1</v>
      </c>
      <c r="H548" s="36"/>
      <c r="I548" s="36"/>
      <c r="J548" s="36">
        <v>1</v>
      </c>
      <c r="K548" s="36"/>
      <c r="L548" s="36"/>
      <c r="M548" s="36"/>
      <c r="N548" s="36"/>
    </row>
    <row r="549" spans="1:14" ht="18" customHeight="1" thickBot="1" x14ac:dyDescent="0.3">
      <c r="A549" s="85" t="s">
        <v>6</v>
      </c>
      <c r="B549" s="42">
        <v>30</v>
      </c>
      <c r="C549" s="43">
        <f>SUM(C510:C548)</f>
        <v>142</v>
      </c>
      <c r="D549" s="43">
        <f>SUM(D510:D548)</f>
        <v>55</v>
      </c>
      <c r="E549" s="43">
        <f t="shared" ref="E549:N549" si="49">SUM(E510:E548)</f>
        <v>87</v>
      </c>
      <c r="F549" s="43">
        <f t="shared" si="49"/>
        <v>137</v>
      </c>
      <c r="G549" s="43">
        <f t="shared" si="49"/>
        <v>137</v>
      </c>
      <c r="H549" s="43">
        <f t="shared" si="49"/>
        <v>3</v>
      </c>
      <c r="I549" s="43">
        <f t="shared" si="49"/>
        <v>114</v>
      </c>
      <c r="J549" s="43">
        <f t="shared" si="49"/>
        <v>16</v>
      </c>
      <c r="K549" s="43">
        <f t="shared" si="49"/>
        <v>4</v>
      </c>
      <c r="L549" s="43">
        <f t="shared" si="49"/>
        <v>0</v>
      </c>
      <c r="M549" s="43">
        <f t="shared" si="49"/>
        <v>0</v>
      </c>
      <c r="N549" s="43">
        <f t="shared" si="49"/>
        <v>163000</v>
      </c>
    </row>
    <row r="550" spans="1:14" ht="18" customHeight="1" x14ac:dyDescent="0.25">
      <c r="A550" s="87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</row>
    <row r="551" spans="1:14" ht="18" customHeight="1" thickBot="1" x14ac:dyDescent="0.35">
      <c r="A551" s="88" t="s">
        <v>19</v>
      </c>
      <c r="B551" s="44"/>
      <c r="C551" s="44"/>
      <c r="D551" s="44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s="2" customFormat="1" ht="18" customHeight="1" x14ac:dyDescent="0.25">
      <c r="A552" s="83" t="s">
        <v>25</v>
      </c>
      <c r="B552" s="38"/>
      <c r="C552" s="39">
        <v>8</v>
      </c>
      <c r="D552" s="39">
        <v>2</v>
      </c>
      <c r="E552" s="35">
        <v>6</v>
      </c>
      <c r="F552" s="35">
        <v>8</v>
      </c>
      <c r="G552" s="35">
        <v>8</v>
      </c>
      <c r="H552" s="35">
        <v>2</v>
      </c>
      <c r="I552" s="35">
        <v>6</v>
      </c>
      <c r="J552" s="35"/>
      <c r="K552" s="35"/>
      <c r="L552" s="35"/>
      <c r="M552" s="35"/>
      <c r="N552" s="35">
        <v>15500</v>
      </c>
    </row>
    <row r="553" spans="1:14" s="2" customFormat="1" ht="18" customHeight="1" x14ac:dyDescent="0.25">
      <c r="A553" s="84" t="s">
        <v>26</v>
      </c>
      <c r="B553" s="40"/>
      <c r="C553" s="41">
        <v>85</v>
      </c>
      <c r="D553" s="41">
        <v>79</v>
      </c>
      <c r="E553" s="36">
        <v>6</v>
      </c>
      <c r="F553" s="36">
        <v>85</v>
      </c>
      <c r="G553" s="36">
        <v>85</v>
      </c>
      <c r="H553" s="36">
        <v>3</v>
      </c>
      <c r="I553" s="36">
        <v>77</v>
      </c>
      <c r="J553" s="36">
        <v>2</v>
      </c>
      <c r="K553" s="36">
        <v>3</v>
      </c>
      <c r="L553" s="36"/>
      <c r="M553" s="36"/>
      <c r="N553" s="36">
        <v>98000</v>
      </c>
    </row>
    <row r="554" spans="1:14" s="2" customFormat="1" ht="18" customHeight="1" x14ac:dyDescent="0.25">
      <c r="A554" s="84" t="s">
        <v>40</v>
      </c>
      <c r="B554" s="40"/>
      <c r="C554" s="41"/>
      <c r="D554" s="41"/>
      <c r="E554" s="36"/>
      <c r="F554" s="36"/>
      <c r="G554" s="36"/>
      <c r="H554" s="36"/>
      <c r="I554" s="36"/>
      <c r="J554" s="36"/>
      <c r="K554" s="36"/>
      <c r="L554" s="36"/>
      <c r="M554" s="36"/>
      <c r="N554" s="36"/>
    </row>
    <row r="555" spans="1:14" s="2" customFormat="1" ht="18" customHeight="1" x14ac:dyDescent="0.25">
      <c r="A555" s="84" t="s">
        <v>64</v>
      </c>
      <c r="B555" s="40"/>
      <c r="C555" s="41">
        <v>5</v>
      </c>
      <c r="D555" s="41">
        <v>5</v>
      </c>
      <c r="E555" s="36"/>
      <c r="F555" s="36">
        <v>5</v>
      </c>
      <c r="G555" s="36">
        <v>5</v>
      </c>
      <c r="H555" s="36">
        <v>5</v>
      </c>
      <c r="I555" s="36"/>
      <c r="J555" s="36"/>
      <c r="K555" s="36"/>
      <c r="L555" s="36"/>
      <c r="M555" s="36"/>
      <c r="N555" s="36"/>
    </row>
    <row r="556" spans="1:14" s="2" customFormat="1" ht="18" customHeight="1" x14ac:dyDescent="0.25">
      <c r="A556" s="84" t="s">
        <v>80</v>
      </c>
      <c r="B556" s="40"/>
      <c r="C556" s="41"/>
      <c r="D556" s="41"/>
      <c r="E556" s="36"/>
      <c r="F556" s="36"/>
      <c r="G556" s="36"/>
      <c r="H556" s="36"/>
      <c r="I556" s="36"/>
      <c r="J556" s="36"/>
      <c r="K556" s="36"/>
      <c r="L556" s="36"/>
      <c r="M556" s="36"/>
      <c r="N556" s="36"/>
    </row>
    <row r="557" spans="1:14" s="2" customFormat="1" ht="18" customHeight="1" x14ac:dyDescent="0.25">
      <c r="A557" s="84" t="s">
        <v>91</v>
      </c>
      <c r="B557" s="40"/>
      <c r="C557" s="41"/>
      <c r="D557" s="41"/>
      <c r="E557" s="36"/>
      <c r="F557" s="36"/>
      <c r="G557" s="36"/>
      <c r="H557" s="36"/>
      <c r="I557" s="36"/>
      <c r="J557" s="36"/>
      <c r="K557" s="36"/>
      <c r="L557" s="36"/>
      <c r="M557" s="36"/>
      <c r="N557" s="36"/>
    </row>
    <row r="558" spans="1:14" s="2" customFormat="1" ht="18" customHeight="1" x14ac:dyDescent="0.25">
      <c r="A558" s="84" t="s">
        <v>59</v>
      </c>
      <c r="B558" s="40"/>
      <c r="C558" s="41"/>
      <c r="D558" s="41"/>
      <c r="E558" s="36"/>
      <c r="F558" s="36"/>
      <c r="G558" s="36"/>
      <c r="H558" s="36"/>
      <c r="I558" s="36"/>
      <c r="J558" s="36"/>
      <c r="K558" s="36"/>
      <c r="L558" s="36"/>
      <c r="M558" s="36"/>
      <c r="N558" s="36"/>
    </row>
    <row r="559" spans="1:14" s="2" customFormat="1" ht="18" customHeight="1" x14ac:dyDescent="0.25">
      <c r="A559" s="84" t="s">
        <v>92</v>
      </c>
      <c r="B559" s="40"/>
      <c r="C559" s="41"/>
      <c r="D559" s="41"/>
      <c r="E559" s="36"/>
      <c r="F559" s="36"/>
      <c r="G559" s="36"/>
      <c r="H559" s="36"/>
      <c r="I559" s="36"/>
      <c r="J559" s="36"/>
      <c r="K559" s="36"/>
      <c r="L559" s="36"/>
      <c r="M559" s="36"/>
      <c r="N559" s="36"/>
    </row>
    <row r="560" spans="1:14" s="2" customFormat="1" ht="18" customHeight="1" x14ac:dyDescent="0.25">
      <c r="A560" s="84" t="s">
        <v>93</v>
      </c>
      <c r="B560" s="40"/>
      <c r="C560" s="41"/>
      <c r="D560" s="41"/>
      <c r="E560" s="36"/>
      <c r="F560" s="36"/>
      <c r="G560" s="36"/>
      <c r="H560" s="36"/>
      <c r="I560" s="36"/>
      <c r="J560" s="36"/>
      <c r="K560" s="36"/>
      <c r="L560" s="36"/>
      <c r="M560" s="36"/>
      <c r="N560" s="36"/>
    </row>
    <row r="561" spans="1:15" s="2" customFormat="1" ht="18" customHeight="1" x14ac:dyDescent="0.25">
      <c r="A561" s="84" t="s">
        <v>27</v>
      </c>
      <c r="B561" s="40"/>
      <c r="C561" s="41"/>
      <c r="D561" s="41"/>
      <c r="E561" s="36"/>
      <c r="F561" s="36"/>
      <c r="G561" s="36"/>
      <c r="H561" s="36"/>
      <c r="I561" s="36"/>
      <c r="J561" s="36"/>
      <c r="K561" s="36"/>
      <c r="L561" s="36"/>
      <c r="M561" s="36"/>
      <c r="N561" s="36"/>
    </row>
    <row r="562" spans="1:15" s="2" customFormat="1" ht="18" customHeight="1" x14ac:dyDescent="0.25">
      <c r="A562" s="84" t="s">
        <v>28</v>
      </c>
      <c r="B562" s="40"/>
      <c r="C562" s="41">
        <v>2</v>
      </c>
      <c r="D562" s="41">
        <v>2</v>
      </c>
      <c r="E562" s="36"/>
      <c r="F562" s="36">
        <v>2</v>
      </c>
      <c r="G562" s="36">
        <v>2</v>
      </c>
      <c r="H562" s="36"/>
      <c r="I562" s="36">
        <v>2</v>
      </c>
      <c r="J562" s="36"/>
      <c r="K562" s="36"/>
      <c r="L562" s="36"/>
      <c r="M562" s="36"/>
      <c r="N562" s="36">
        <v>3000</v>
      </c>
    </row>
    <row r="563" spans="1:15" s="2" customFormat="1" ht="18" customHeight="1" x14ac:dyDescent="0.25">
      <c r="A563" s="84" t="s">
        <v>29</v>
      </c>
      <c r="B563" s="40"/>
      <c r="C563" s="41"/>
      <c r="D563" s="41"/>
      <c r="E563" s="36"/>
      <c r="F563" s="36"/>
      <c r="G563" s="36"/>
      <c r="H563" s="36"/>
      <c r="I563" s="36"/>
      <c r="J563" s="36"/>
      <c r="K563" s="36"/>
      <c r="L563" s="36"/>
      <c r="M563" s="36"/>
      <c r="N563" s="36"/>
    </row>
    <row r="564" spans="1:15" s="2" customFormat="1" ht="18" customHeight="1" x14ac:dyDescent="0.25">
      <c r="A564" s="84" t="s">
        <v>63</v>
      </c>
      <c r="B564" s="40"/>
      <c r="C564" s="41"/>
      <c r="D564" s="41"/>
      <c r="E564" s="36"/>
      <c r="F564" s="36"/>
      <c r="G564" s="36"/>
      <c r="H564" s="36"/>
      <c r="I564" s="36"/>
      <c r="J564" s="36"/>
      <c r="K564" s="36"/>
      <c r="L564" s="36"/>
      <c r="M564" s="36"/>
      <c r="N564" s="36"/>
    </row>
    <row r="565" spans="1:15" s="2" customFormat="1" ht="18" customHeight="1" x14ac:dyDescent="0.25">
      <c r="A565" s="84" t="s">
        <v>104</v>
      </c>
      <c r="B565" s="40"/>
      <c r="C565" s="41"/>
      <c r="D565" s="41"/>
      <c r="E565" s="36"/>
      <c r="F565" s="36"/>
      <c r="G565" s="36"/>
      <c r="H565" s="36"/>
      <c r="I565" s="36"/>
      <c r="J565" s="36"/>
      <c r="K565" s="36"/>
      <c r="L565" s="36"/>
      <c r="M565" s="36"/>
      <c r="N565" s="36"/>
    </row>
    <row r="566" spans="1:15" s="2" customFormat="1" ht="18" customHeight="1" x14ac:dyDescent="0.25">
      <c r="A566" s="84" t="s">
        <v>117</v>
      </c>
      <c r="B566" s="40"/>
      <c r="C566" s="41"/>
      <c r="D566" s="41"/>
      <c r="E566" s="36"/>
      <c r="F566" s="36"/>
      <c r="G566" s="36"/>
      <c r="H566" s="36"/>
      <c r="I566" s="36"/>
      <c r="J566" s="36"/>
      <c r="K566" s="36"/>
      <c r="L566" s="36"/>
      <c r="M566" s="36"/>
      <c r="N566" s="36"/>
    </row>
    <row r="567" spans="1:15" s="2" customFormat="1" ht="18" customHeight="1" x14ac:dyDescent="0.25">
      <c r="A567" s="84" t="s">
        <v>48</v>
      </c>
      <c r="B567" s="40"/>
      <c r="C567" s="41">
        <v>5</v>
      </c>
      <c r="D567" s="41">
        <v>5</v>
      </c>
      <c r="E567" s="36"/>
      <c r="F567" s="36">
        <v>5</v>
      </c>
      <c r="G567" s="36">
        <v>5</v>
      </c>
      <c r="H567" s="36">
        <v>3</v>
      </c>
      <c r="I567" s="36">
        <v>2</v>
      </c>
      <c r="J567" s="36"/>
      <c r="K567" s="36"/>
      <c r="L567" s="36"/>
      <c r="M567" s="36"/>
      <c r="N567" s="36">
        <v>1000</v>
      </c>
    </row>
    <row r="568" spans="1:15" s="2" customFormat="1" ht="18" customHeight="1" x14ac:dyDescent="0.25">
      <c r="A568" s="84" t="s">
        <v>49</v>
      </c>
      <c r="B568" s="40"/>
      <c r="C568" s="41"/>
      <c r="D568" s="41"/>
      <c r="E568" s="36"/>
      <c r="F568" s="36"/>
      <c r="G568" s="36"/>
      <c r="H568" s="36"/>
      <c r="I568" s="36"/>
      <c r="J568" s="36"/>
      <c r="K568" s="36"/>
      <c r="L568" s="36"/>
      <c r="M568" s="36"/>
      <c r="N568" s="36"/>
    </row>
    <row r="569" spans="1:15" ht="18" customHeight="1" x14ac:dyDescent="0.25">
      <c r="A569" s="84" t="s">
        <v>50</v>
      </c>
      <c r="B569" s="40"/>
      <c r="C569" s="41">
        <v>4</v>
      </c>
      <c r="D569" s="41">
        <v>4</v>
      </c>
      <c r="E569" s="36"/>
      <c r="F569" s="36">
        <v>1</v>
      </c>
      <c r="G569" s="36">
        <v>4</v>
      </c>
      <c r="H569" s="36"/>
      <c r="I569" s="36">
        <v>3</v>
      </c>
      <c r="J569" s="36">
        <v>1</v>
      </c>
      <c r="K569" s="36"/>
      <c r="L569" s="36"/>
      <c r="M569" s="36"/>
      <c r="N569" s="36">
        <v>4000</v>
      </c>
    </row>
    <row r="570" spans="1:15" ht="18" customHeight="1" x14ac:dyDescent="0.25">
      <c r="A570" s="84" t="s">
        <v>94</v>
      </c>
      <c r="B570" s="40"/>
      <c r="C570" s="41"/>
      <c r="D570" s="41"/>
      <c r="E570" s="36"/>
      <c r="F570" s="36"/>
      <c r="G570" s="36"/>
      <c r="H570" s="36"/>
      <c r="I570" s="36"/>
      <c r="J570" s="36"/>
      <c r="K570" s="36"/>
      <c r="L570" s="36"/>
      <c r="M570" s="36"/>
      <c r="N570" s="36"/>
    </row>
    <row r="571" spans="1:15" ht="18" customHeight="1" x14ac:dyDescent="0.25">
      <c r="A571" s="84" t="s">
        <v>51</v>
      </c>
      <c r="B571" s="40"/>
      <c r="C571" s="41"/>
      <c r="D571" s="41"/>
      <c r="E571" s="36"/>
      <c r="F571" s="36"/>
      <c r="G571" s="36"/>
      <c r="H571" s="36"/>
      <c r="I571" s="36"/>
      <c r="J571" s="36"/>
      <c r="K571" s="36"/>
      <c r="L571" s="36"/>
      <c r="M571" s="36"/>
      <c r="N571" s="36"/>
    </row>
    <row r="572" spans="1:15" ht="18" customHeight="1" x14ac:dyDescent="0.25">
      <c r="A572" s="84" t="s">
        <v>52</v>
      </c>
      <c r="B572" s="40"/>
      <c r="C572" s="41"/>
      <c r="D572" s="41"/>
      <c r="E572" s="36"/>
      <c r="F572" s="36"/>
      <c r="G572" s="36"/>
      <c r="H572" s="36"/>
      <c r="I572" s="36"/>
      <c r="J572" s="36"/>
      <c r="K572" s="36"/>
      <c r="L572" s="36"/>
      <c r="M572" s="36"/>
      <c r="N572" s="36"/>
    </row>
    <row r="573" spans="1:15" ht="18" customHeight="1" x14ac:dyDescent="0.25">
      <c r="A573" s="84" t="s">
        <v>105</v>
      </c>
      <c r="B573" s="40"/>
      <c r="C573" s="41"/>
      <c r="D573" s="41"/>
      <c r="E573" s="36"/>
      <c r="F573" s="36"/>
      <c r="G573" s="36"/>
      <c r="H573" s="36"/>
      <c r="I573" s="36"/>
      <c r="J573" s="36"/>
      <c r="K573" s="36"/>
      <c r="L573" s="36"/>
      <c r="M573" s="36"/>
      <c r="N573" s="36"/>
    </row>
    <row r="574" spans="1:15" ht="18" customHeight="1" x14ac:dyDescent="0.25">
      <c r="A574" s="84" t="s">
        <v>60</v>
      </c>
      <c r="B574" s="40"/>
      <c r="C574" s="41"/>
      <c r="D574" s="41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49"/>
    </row>
    <row r="575" spans="1:15" ht="18" customHeight="1" x14ac:dyDescent="0.25">
      <c r="A575" s="84" t="s">
        <v>95</v>
      </c>
      <c r="B575" s="40"/>
      <c r="C575" s="41"/>
      <c r="D575" s="41"/>
      <c r="E575" s="36"/>
      <c r="F575" s="36"/>
      <c r="G575" s="36"/>
      <c r="H575" s="36"/>
      <c r="I575" s="36"/>
      <c r="J575" s="36"/>
      <c r="K575" s="36"/>
      <c r="L575" s="36"/>
      <c r="M575" s="36"/>
      <c r="N575" s="36"/>
    </row>
    <row r="576" spans="1:15" ht="18" customHeight="1" x14ac:dyDescent="0.25">
      <c r="A576" s="84" t="s">
        <v>61</v>
      </c>
      <c r="B576" s="40"/>
      <c r="C576" s="41"/>
      <c r="D576" s="41"/>
      <c r="E576" s="36"/>
      <c r="F576" s="36"/>
      <c r="G576" s="36"/>
      <c r="H576" s="36"/>
      <c r="I576" s="36"/>
      <c r="J576" s="36"/>
      <c r="K576" s="36"/>
      <c r="L576" s="36"/>
      <c r="M576" s="36"/>
      <c r="N576" s="36"/>
    </row>
    <row r="577" spans="1:14" ht="18" customHeight="1" x14ac:dyDescent="0.25">
      <c r="A577" s="84" t="s">
        <v>106</v>
      </c>
      <c r="B577" s="40"/>
      <c r="C577" s="41"/>
      <c r="D577" s="41"/>
      <c r="E577" s="36"/>
      <c r="F577" s="36"/>
      <c r="G577" s="36"/>
      <c r="H577" s="36"/>
      <c r="I577" s="36"/>
      <c r="J577" s="36"/>
      <c r="K577" s="36"/>
      <c r="L577" s="36"/>
      <c r="M577" s="36"/>
      <c r="N577" s="36"/>
    </row>
    <row r="578" spans="1:14" ht="18" customHeight="1" x14ac:dyDescent="0.25">
      <c r="A578" s="84" t="s">
        <v>107</v>
      </c>
      <c r="B578" s="40"/>
      <c r="C578" s="41"/>
      <c r="D578" s="41"/>
      <c r="E578" s="36"/>
      <c r="F578" s="36"/>
      <c r="G578" s="36"/>
      <c r="H578" s="36"/>
      <c r="I578" s="36"/>
      <c r="J578" s="36"/>
      <c r="K578" s="36"/>
      <c r="L578" s="36"/>
      <c r="M578" s="36"/>
      <c r="N578" s="36"/>
    </row>
    <row r="579" spans="1:14" ht="18" customHeight="1" x14ac:dyDescent="0.25">
      <c r="A579" s="84" t="s">
        <v>120</v>
      </c>
      <c r="B579" s="40"/>
      <c r="C579" s="41"/>
      <c r="D579" s="41"/>
      <c r="E579" s="36"/>
      <c r="F579" s="36"/>
      <c r="G579" s="36"/>
      <c r="H579" s="36"/>
      <c r="I579" s="36"/>
      <c r="J579" s="36"/>
      <c r="K579" s="36"/>
      <c r="L579" s="36"/>
      <c r="M579" s="36"/>
      <c r="N579" s="36"/>
    </row>
    <row r="580" spans="1:14" ht="18" customHeight="1" x14ac:dyDescent="0.25">
      <c r="A580" s="84" t="s">
        <v>62</v>
      </c>
      <c r="B580" s="40"/>
      <c r="C580" s="41"/>
      <c r="D580" s="41"/>
      <c r="E580" s="36"/>
      <c r="F580" s="36"/>
      <c r="G580" s="36"/>
      <c r="H580" s="36"/>
      <c r="I580" s="36"/>
      <c r="J580" s="36"/>
      <c r="K580" s="36"/>
      <c r="L580" s="36"/>
      <c r="M580" s="36"/>
      <c r="N580" s="36"/>
    </row>
    <row r="581" spans="1:14" ht="18" customHeight="1" x14ac:dyDescent="0.25">
      <c r="A581" s="84" t="s">
        <v>78</v>
      </c>
      <c r="B581" s="40"/>
      <c r="C581" s="41"/>
      <c r="D581" s="41"/>
      <c r="E581" s="36"/>
      <c r="F581" s="36"/>
      <c r="G581" s="36"/>
      <c r="H581" s="36"/>
      <c r="I581" s="36"/>
      <c r="J581" s="36"/>
      <c r="K581" s="36"/>
      <c r="L581" s="36"/>
      <c r="M581" s="36"/>
      <c r="N581" s="36"/>
    </row>
    <row r="582" spans="1:14" ht="18" customHeight="1" x14ac:dyDescent="0.25">
      <c r="A582" s="84" t="s">
        <v>82</v>
      </c>
      <c r="B582" s="40"/>
      <c r="C582" s="41"/>
      <c r="D582" s="41"/>
      <c r="E582" s="36"/>
      <c r="F582" s="36"/>
      <c r="G582" s="36"/>
      <c r="H582" s="36"/>
      <c r="I582" s="36"/>
      <c r="J582" s="36"/>
      <c r="K582" s="36"/>
      <c r="L582" s="36"/>
      <c r="M582" s="36"/>
      <c r="N582" s="36"/>
    </row>
    <row r="583" spans="1:14" ht="18" customHeight="1" x14ac:dyDescent="0.25">
      <c r="A583" s="84" t="s">
        <v>83</v>
      </c>
      <c r="B583" s="40"/>
      <c r="C583" s="41"/>
      <c r="D583" s="41"/>
      <c r="E583" s="36"/>
      <c r="F583" s="36"/>
      <c r="G583" s="36"/>
      <c r="H583" s="36"/>
      <c r="I583" s="36"/>
      <c r="J583" s="36"/>
      <c r="K583" s="36"/>
      <c r="L583" s="36"/>
      <c r="M583" s="36"/>
      <c r="N583" s="36"/>
    </row>
    <row r="584" spans="1:14" ht="18" customHeight="1" x14ac:dyDescent="0.25">
      <c r="A584" s="84" t="s">
        <v>114</v>
      </c>
      <c r="B584" s="40"/>
      <c r="C584" s="41"/>
      <c r="D584" s="41"/>
      <c r="E584" s="36"/>
      <c r="F584" s="36"/>
      <c r="G584" s="36"/>
      <c r="H584" s="36"/>
      <c r="I584" s="36"/>
      <c r="J584" s="36"/>
      <c r="K584" s="36"/>
      <c r="L584" s="36"/>
      <c r="M584" s="36"/>
      <c r="N584" s="36"/>
    </row>
    <row r="585" spans="1:14" ht="18" customHeight="1" x14ac:dyDescent="0.25">
      <c r="A585" s="84" t="s">
        <v>96</v>
      </c>
      <c r="B585" s="40"/>
      <c r="C585" s="41"/>
      <c r="D585" s="41"/>
      <c r="E585" s="36"/>
      <c r="F585" s="36"/>
      <c r="G585" s="36"/>
      <c r="H585" s="36"/>
      <c r="I585" s="36"/>
      <c r="J585" s="36"/>
      <c r="K585" s="36"/>
      <c r="L585" s="36"/>
      <c r="M585" s="36"/>
      <c r="N585" s="36"/>
    </row>
    <row r="586" spans="1:14" ht="18" customHeight="1" x14ac:dyDescent="0.25">
      <c r="A586" s="84" t="s">
        <v>30</v>
      </c>
      <c r="B586" s="40"/>
      <c r="C586" s="41"/>
      <c r="D586" s="41"/>
      <c r="E586" s="36"/>
      <c r="F586" s="36"/>
      <c r="G586" s="36"/>
      <c r="H586" s="36"/>
      <c r="I586" s="36"/>
      <c r="J586" s="36"/>
      <c r="K586" s="36"/>
      <c r="L586" s="36"/>
      <c r="M586" s="36"/>
      <c r="N586" s="36"/>
    </row>
    <row r="587" spans="1:14" ht="18" customHeight="1" x14ac:dyDescent="0.25">
      <c r="A587" s="84" t="s">
        <v>33</v>
      </c>
      <c r="B587" s="40"/>
      <c r="C587" s="41"/>
      <c r="D587" s="41"/>
      <c r="E587" s="36"/>
      <c r="F587" s="36"/>
      <c r="G587" s="36"/>
      <c r="H587" s="36"/>
      <c r="I587" s="36"/>
      <c r="J587" s="36"/>
      <c r="K587" s="36"/>
      <c r="L587" s="36"/>
      <c r="M587" s="36"/>
      <c r="N587" s="36"/>
    </row>
    <row r="588" spans="1:14" ht="18" customHeight="1" x14ac:dyDescent="0.25">
      <c r="A588" s="84" t="s">
        <v>53</v>
      </c>
      <c r="B588" s="40"/>
      <c r="C588" s="41"/>
      <c r="D588" s="41"/>
      <c r="E588" s="36"/>
      <c r="F588" s="36"/>
      <c r="G588" s="36"/>
      <c r="H588" s="36"/>
      <c r="I588" s="36"/>
      <c r="J588" s="36"/>
      <c r="K588" s="36"/>
      <c r="L588" s="36"/>
      <c r="M588" s="36"/>
      <c r="N588" s="36"/>
    </row>
    <row r="589" spans="1:14" ht="18" customHeight="1" x14ac:dyDescent="0.25">
      <c r="A589" s="84" t="s">
        <v>119</v>
      </c>
      <c r="B589" s="40"/>
      <c r="C589" s="41"/>
      <c r="D589" s="41"/>
      <c r="E589" s="36"/>
      <c r="F589" s="36"/>
      <c r="G589" s="36"/>
      <c r="H589" s="36"/>
      <c r="I589" s="36"/>
      <c r="J589" s="36"/>
      <c r="K589" s="36"/>
      <c r="L589" s="36"/>
      <c r="M589" s="36"/>
      <c r="N589" s="36"/>
    </row>
    <row r="590" spans="1:14" ht="18" customHeight="1" x14ac:dyDescent="0.25">
      <c r="A590" s="84" t="s">
        <v>31</v>
      </c>
      <c r="B590" s="40"/>
      <c r="C590" s="41"/>
      <c r="D590" s="41"/>
      <c r="E590" s="36"/>
      <c r="F590" s="36"/>
      <c r="G590" s="36"/>
      <c r="H590" s="36"/>
      <c r="I590" s="36"/>
      <c r="J590" s="36"/>
      <c r="K590" s="36"/>
      <c r="L590" s="36"/>
      <c r="M590" s="36"/>
      <c r="N590" s="36"/>
    </row>
    <row r="591" spans="1:14" s="2" customFormat="1" ht="18" customHeight="1" thickBot="1" x14ac:dyDescent="0.3">
      <c r="A591" s="85" t="s">
        <v>6</v>
      </c>
      <c r="B591" s="42">
        <v>27</v>
      </c>
      <c r="C591" s="43">
        <f t="shared" ref="C591:N591" si="50">SUM(C552:C590)</f>
        <v>109</v>
      </c>
      <c r="D591" s="43">
        <f t="shared" si="50"/>
        <v>97</v>
      </c>
      <c r="E591" s="43">
        <f t="shared" si="50"/>
        <v>12</v>
      </c>
      <c r="F591" s="43">
        <f t="shared" si="50"/>
        <v>106</v>
      </c>
      <c r="G591" s="43">
        <f t="shared" si="50"/>
        <v>109</v>
      </c>
      <c r="H591" s="43">
        <f t="shared" si="50"/>
        <v>13</v>
      </c>
      <c r="I591" s="43">
        <f t="shared" si="50"/>
        <v>90</v>
      </c>
      <c r="J591" s="43">
        <f t="shared" si="50"/>
        <v>3</v>
      </c>
      <c r="K591" s="43">
        <f t="shared" si="50"/>
        <v>3</v>
      </c>
      <c r="L591" s="43">
        <f t="shared" si="50"/>
        <v>0</v>
      </c>
      <c r="M591" s="43">
        <f t="shared" si="50"/>
        <v>0</v>
      </c>
      <c r="N591" s="43">
        <f t="shared" si="50"/>
        <v>121500</v>
      </c>
    </row>
    <row r="592" spans="1:14" s="2" customFormat="1" ht="18" customHeight="1" x14ac:dyDescent="0.25">
      <c r="A592" s="87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</row>
    <row r="593" spans="1:14" s="2" customFormat="1" ht="18" customHeight="1" thickBot="1" x14ac:dyDescent="0.35">
      <c r="A593" s="88" t="s">
        <v>20</v>
      </c>
      <c r="B593" s="44"/>
      <c r="C593" s="44"/>
      <c r="D593" s="44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s="2" customFormat="1" ht="18" customHeight="1" x14ac:dyDescent="0.25">
      <c r="A594" s="83" t="s">
        <v>25</v>
      </c>
      <c r="B594" s="38"/>
      <c r="C594" s="39">
        <v>20</v>
      </c>
      <c r="D594" s="39">
        <v>10</v>
      </c>
      <c r="E594" s="35">
        <v>10</v>
      </c>
      <c r="F594" s="35">
        <v>17</v>
      </c>
      <c r="G594" s="35">
        <v>17</v>
      </c>
      <c r="H594" s="35"/>
      <c r="I594" s="35">
        <v>3</v>
      </c>
      <c r="J594" s="35"/>
      <c r="K594" s="35">
        <v>14</v>
      </c>
      <c r="L594" s="35"/>
      <c r="M594" s="35"/>
      <c r="N594" s="35">
        <v>8000</v>
      </c>
    </row>
    <row r="595" spans="1:14" s="2" customFormat="1" ht="18" customHeight="1" x14ac:dyDescent="0.25">
      <c r="A595" s="84" t="s">
        <v>26</v>
      </c>
      <c r="B595" s="40"/>
      <c r="C595" s="41">
        <v>90</v>
      </c>
      <c r="D595" s="41">
        <v>56</v>
      </c>
      <c r="E595" s="36">
        <v>34</v>
      </c>
      <c r="F595" s="36">
        <v>82</v>
      </c>
      <c r="G595" s="36">
        <v>72</v>
      </c>
      <c r="H595" s="36"/>
      <c r="I595" s="36">
        <v>24</v>
      </c>
      <c r="J595" s="36">
        <v>6</v>
      </c>
      <c r="K595" s="36">
        <v>42</v>
      </c>
      <c r="L595" s="36"/>
      <c r="M595" s="36"/>
      <c r="N595" s="36">
        <v>25000</v>
      </c>
    </row>
    <row r="596" spans="1:14" s="2" customFormat="1" ht="18" customHeight="1" x14ac:dyDescent="0.25">
      <c r="A596" s="84" t="s">
        <v>40</v>
      </c>
      <c r="B596" s="40"/>
      <c r="C596" s="41"/>
      <c r="D596" s="41"/>
      <c r="E596" s="36"/>
      <c r="F596" s="36"/>
      <c r="G596" s="36"/>
      <c r="H596" s="36"/>
      <c r="I596" s="36"/>
      <c r="J596" s="36"/>
      <c r="K596" s="36"/>
      <c r="L596" s="36"/>
      <c r="M596" s="36"/>
      <c r="N596" s="36"/>
    </row>
    <row r="597" spans="1:14" s="2" customFormat="1" ht="18" customHeight="1" x14ac:dyDescent="0.25">
      <c r="A597" s="84" t="s">
        <v>64</v>
      </c>
      <c r="B597" s="40"/>
      <c r="C597" s="41">
        <v>1</v>
      </c>
      <c r="D597" s="41">
        <v>1</v>
      </c>
      <c r="E597" s="36"/>
      <c r="F597" s="36">
        <v>1</v>
      </c>
      <c r="G597" s="36">
        <v>1</v>
      </c>
      <c r="H597" s="36"/>
      <c r="I597" s="36"/>
      <c r="J597" s="36"/>
      <c r="K597" s="36">
        <v>1</v>
      </c>
      <c r="L597" s="36"/>
      <c r="M597" s="36"/>
      <c r="N597" s="36"/>
    </row>
    <row r="598" spans="1:14" s="2" customFormat="1" ht="18" customHeight="1" x14ac:dyDescent="0.25">
      <c r="A598" s="84" t="s">
        <v>80</v>
      </c>
      <c r="B598" s="40"/>
      <c r="C598" s="41"/>
      <c r="D598" s="41"/>
      <c r="E598" s="36"/>
      <c r="F598" s="36"/>
      <c r="G598" s="36"/>
      <c r="H598" s="36"/>
      <c r="I598" s="36"/>
      <c r="J598" s="36"/>
      <c r="K598" s="36"/>
      <c r="L598" s="36"/>
      <c r="M598" s="36"/>
      <c r="N598" s="36"/>
    </row>
    <row r="599" spans="1:14" s="2" customFormat="1" ht="18" customHeight="1" x14ac:dyDescent="0.25">
      <c r="A599" s="84" t="s">
        <v>91</v>
      </c>
      <c r="B599" s="40"/>
      <c r="C599" s="41"/>
      <c r="D599" s="41"/>
      <c r="E599" s="36"/>
      <c r="F599" s="36"/>
      <c r="G599" s="36"/>
      <c r="H599" s="36"/>
      <c r="I599" s="36"/>
      <c r="J599" s="36"/>
      <c r="K599" s="36"/>
      <c r="L599" s="36"/>
      <c r="M599" s="36"/>
      <c r="N599" s="36"/>
    </row>
    <row r="600" spans="1:14" s="2" customFormat="1" ht="18" customHeight="1" x14ac:dyDescent="0.25">
      <c r="A600" s="84" t="s">
        <v>59</v>
      </c>
      <c r="B600" s="40"/>
      <c r="C600" s="41"/>
      <c r="D600" s="41"/>
      <c r="E600" s="36"/>
      <c r="F600" s="36"/>
      <c r="G600" s="36"/>
      <c r="H600" s="36"/>
      <c r="I600" s="36"/>
      <c r="J600" s="36"/>
      <c r="K600" s="36"/>
      <c r="L600" s="36"/>
      <c r="M600" s="36"/>
      <c r="N600" s="36"/>
    </row>
    <row r="601" spans="1:14" s="2" customFormat="1" ht="18" customHeight="1" x14ac:dyDescent="0.25">
      <c r="A601" s="84" t="s">
        <v>92</v>
      </c>
      <c r="B601" s="40"/>
      <c r="C601" s="41"/>
      <c r="D601" s="41"/>
      <c r="E601" s="36"/>
      <c r="F601" s="36"/>
      <c r="G601" s="36"/>
      <c r="H601" s="36"/>
      <c r="I601" s="36"/>
      <c r="J601" s="36"/>
      <c r="K601" s="36"/>
      <c r="L601" s="36"/>
      <c r="M601" s="36"/>
      <c r="N601" s="36"/>
    </row>
    <row r="602" spans="1:14" s="2" customFormat="1" ht="18" customHeight="1" x14ac:dyDescent="0.25">
      <c r="A602" s="84" t="s">
        <v>93</v>
      </c>
      <c r="B602" s="40"/>
      <c r="C602" s="41"/>
      <c r="D602" s="41"/>
      <c r="E602" s="36"/>
      <c r="F602" s="36"/>
      <c r="G602" s="36"/>
      <c r="H602" s="36"/>
      <c r="I602" s="36"/>
      <c r="J602" s="36"/>
      <c r="K602" s="36"/>
      <c r="L602" s="36"/>
      <c r="M602" s="36"/>
      <c r="N602" s="36"/>
    </row>
    <row r="603" spans="1:14" s="2" customFormat="1" ht="18" customHeight="1" x14ac:dyDescent="0.25">
      <c r="A603" s="84" t="s">
        <v>27</v>
      </c>
      <c r="B603" s="40"/>
      <c r="C603" s="41"/>
      <c r="D603" s="41"/>
      <c r="E603" s="36"/>
      <c r="F603" s="36"/>
      <c r="G603" s="36"/>
      <c r="H603" s="36"/>
      <c r="I603" s="36"/>
      <c r="J603" s="36"/>
      <c r="K603" s="36"/>
      <c r="L603" s="36"/>
      <c r="M603" s="36"/>
      <c r="N603" s="36"/>
    </row>
    <row r="604" spans="1:14" s="2" customFormat="1" ht="18" customHeight="1" x14ac:dyDescent="0.25">
      <c r="A604" s="84" t="s">
        <v>28</v>
      </c>
      <c r="B604" s="40"/>
      <c r="C604" s="41">
        <v>8</v>
      </c>
      <c r="D604" s="41">
        <v>4</v>
      </c>
      <c r="E604" s="36">
        <v>4</v>
      </c>
      <c r="F604" s="36">
        <v>8</v>
      </c>
      <c r="G604" s="36">
        <v>8</v>
      </c>
      <c r="H604" s="36">
        <v>2</v>
      </c>
      <c r="I604" s="36">
        <v>1</v>
      </c>
      <c r="J604" s="36"/>
      <c r="K604" s="36">
        <v>5</v>
      </c>
      <c r="L604" s="36"/>
      <c r="M604" s="36"/>
      <c r="N604" s="36">
        <v>1000</v>
      </c>
    </row>
    <row r="605" spans="1:14" s="2" customFormat="1" ht="18" customHeight="1" x14ac:dyDescent="0.25">
      <c r="A605" s="84" t="s">
        <v>29</v>
      </c>
      <c r="B605" s="40"/>
      <c r="C605" s="41"/>
      <c r="D605" s="41"/>
      <c r="E605" s="36"/>
      <c r="F605" s="36"/>
      <c r="G605" s="36"/>
      <c r="H605" s="36"/>
      <c r="I605" s="36"/>
      <c r="J605" s="36"/>
      <c r="K605" s="36"/>
      <c r="L605" s="36"/>
      <c r="M605" s="36"/>
      <c r="N605" s="36"/>
    </row>
    <row r="606" spans="1:14" s="2" customFormat="1" ht="18" customHeight="1" x14ac:dyDescent="0.25">
      <c r="A606" s="84" t="s">
        <v>63</v>
      </c>
      <c r="B606" s="40"/>
      <c r="C606" s="41"/>
      <c r="D606" s="41"/>
      <c r="E606" s="36"/>
      <c r="F606" s="36"/>
      <c r="G606" s="36"/>
      <c r="H606" s="36"/>
      <c r="I606" s="36"/>
      <c r="J606" s="36"/>
      <c r="K606" s="36"/>
      <c r="L606" s="36"/>
      <c r="M606" s="36"/>
      <c r="N606" s="36"/>
    </row>
    <row r="607" spans="1:14" s="2" customFormat="1" ht="18" customHeight="1" x14ac:dyDescent="0.25">
      <c r="A607" s="84" t="s">
        <v>104</v>
      </c>
      <c r="B607" s="40"/>
      <c r="C607" s="41"/>
      <c r="D607" s="41"/>
      <c r="E607" s="36"/>
      <c r="F607" s="36"/>
      <c r="G607" s="36"/>
      <c r="H607" s="36"/>
      <c r="I607" s="36"/>
      <c r="J607" s="36"/>
      <c r="K607" s="36"/>
      <c r="L607" s="36"/>
      <c r="M607" s="36"/>
      <c r="N607" s="36"/>
    </row>
    <row r="608" spans="1:14" ht="18" customHeight="1" x14ac:dyDescent="0.25">
      <c r="A608" s="84" t="s">
        <v>117</v>
      </c>
      <c r="B608" s="40"/>
      <c r="C608" s="41"/>
      <c r="D608" s="41"/>
      <c r="E608" s="36"/>
      <c r="F608" s="36"/>
      <c r="G608" s="36"/>
      <c r="H608" s="36"/>
      <c r="I608" s="36"/>
      <c r="J608" s="36"/>
      <c r="K608" s="36"/>
      <c r="L608" s="36"/>
      <c r="M608" s="36"/>
      <c r="N608" s="36"/>
    </row>
    <row r="609" spans="1:14" ht="18" customHeight="1" x14ac:dyDescent="0.25">
      <c r="A609" s="84" t="s">
        <v>48</v>
      </c>
      <c r="B609" s="40"/>
      <c r="C609" s="41"/>
      <c r="D609" s="41"/>
      <c r="E609" s="36"/>
      <c r="F609" s="36"/>
      <c r="G609" s="36"/>
      <c r="H609" s="36"/>
      <c r="I609" s="36"/>
      <c r="J609" s="36"/>
      <c r="K609" s="36"/>
      <c r="L609" s="36"/>
      <c r="M609" s="36"/>
      <c r="N609" s="36"/>
    </row>
    <row r="610" spans="1:14" ht="18" customHeight="1" x14ac:dyDescent="0.25">
      <c r="A610" s="84" t="s">
        <v>49</v>
      </c>
      <c r="B610" s="40"/>
      <c r="C610" s="41">
        <v>6</v>
      </c>
      <c r="D610" s="41">
        <v>5</v>
      </c>
      <c r="E610" s="36">
        <v>1</v>
      </c>
      <c r="F610" s="36">
        <v>6</v>
      </c>
      <c r="G610" s="36">
        <v>6</v>
      </c>
      <c r="H610" s="36">
        <v>6</v>
      </c>
      <c r="I610" s="36"/>
      <c r="J610" s="36"/>
      <c r="K610" s="36"/>
      <c r="L610" s="36"/>
      <c r="M610" s="36"/>
      <c r="N610" s="36"/>
    </row>
    <row r="611" spans="1:14" ht="18" customHeight="1" x14ac:dyDescent="0.25">
      <c r="A611" s="84" t="s">
        <v>50</v>
      </c>
      <c r="B611" s="40"/>
      <c r="C611" s="41"/>
      <c r="D611" s="41"/>
      <c r="E611" s="36"/>
      <c r="F611" s="36"/>
      <c r="G611" s="36"/>
      <c r="H611" s="36"/>
      <c r="I611" s="36"/>
      <c r="J611" s="36"/>
      <c r="K611" s="36"/>
      <c r="L611" s="36"/>
      <c r="M611" s="36"/>
      <c r="N611" s="36"/>
    </row>
    <row r="612" spans="1:14" ht="18" customHeight="1" x14ac:dyDescent="0.25">
      <c r="A612" s="84" t="s">
        <v>94</v>
      </c>
      <c r="B612" s="40"/>
      <c r="C612" s="41"/>
      <c r="D612" s="41"/>
      <c r="E612" s="36"/>
      <c r="F612" s="36"/>
      <c r="G612" s="36"/>
      <c r="H612" s="36"/>
      <c r="I612" s="36"/>
      <c r="J612" s="36"/>
      <c r="K612" s="36"/>
      <c r="L612" s="36"/>
      <c r="M612" s="36"/>
      <c r="N612" s="36"/>
    </row>
    <row r="613" spans="1:14" ht="18" customHeight="1" x14ac:dyDescent="0.25">
      <c r="A613" s="84" t="s">
        <v>51</v>
      </c>
      <c r="B613" s="40"/>
      <c r="C613" s="41"/>
      <c r="D613" s="41"/>
      <c r="E613" s="36"/>
      <c r="F613" s="36"/>
      <c r="G613" s="36"/>
      <c r="H613" s="36"/>
      <c r="I613" s="36"/>
      <c r="J613" s="36"/>
      <c r="K613" s="36"/>
      <c r="L613" s="36"/>
      <c r="M613" s="36"/>
      <c r="N613" s="36"/>
    </row>
    <row r="614" spans="1:14" ht="18" customHeight="1" x14ac:dyDescent="0.25">
      <c r="A614" s="84" t="s">
        <v>52</v>
      </c>
      <c r="B614" s="40"/>
      <c r="C614" s="41"/>
      <c r="D614" s="41"/>
      <c r="E614" s="36"/>
      <c r="F614" s="36"/>
      <c r="G614" s="36"/>
      <c r="H614" s="36"/>
      <c r="I614" s="36"/>
      <c r="J614" s="36"/>
      <c r="K614" s="36"/>
      <c r="L614" s="36"/>
      <c r="M614" s="36"/>
      <c r="N614" s="36"/>
    </row>
    <row r="615" spans="1:14" ht="18" customHeight="1" x14ac:dyDescent="0.25">
      <c r="A615" s="84" t="s">
        <v>105</v>
      </c>
      <c r="B615" s="40"/>
      <c r="C615" s="41"/>
      <c r="D615" s="41"/>
      <c r="E615" s="36"/>
      <c r="F615" s="36"/>
      <c r="G615" s="36"/>
      <c r="H615" s="36"/>
      <c r="I615" s="36"/>
      <c r="J615" s="36"/>
      <c r="K615" s="36"/>
      <c r="L615" s="36"/>
      <c r="M615" s="36"/>
      <c r="N615" s="36"/>
    </row>
    <row r="616" spans="1:14" ht="18" customHeight="1" x14ac:dyDescent="0.25">
      <c r="A616" s="84" t="s">
        <v>60</v>
      </c>
      <c r="B616" s="40"/>
      <c r="C616" s="41"/>
      <c r="D616" s="41"/>
      <c r="E616" s="36"/>
      <c r="F616" s="36"/>
      <c r="G616" s="36"/>
      <c r="H616" s="36"/>
      <c r="I616" s="36"/>
      <c r="J616" s="36"/>
      <c r="K616" s="36"/>
      <c r="L616" s="36"/>
      <c r="M616" s="36"/>
      <c r="N616" s="36"/>
    </row>
    <row r="617" spans="1:14" ht="18" customHeight="1" x14ac:dyDescent="0.25">
      <c r="A617" s="84" t="s">
        <v>95</v>
      </c>
      <c r="B617" s="40"/>
      <c r="C617" s="41"/>
      <c r="D617" s="41"/>
      <c r="E617" s="36"/>
      <c r="F617" s="36"/>
      <c r="G617" s="36"/>
      <c r="H617" s="36"/>
      <c r="I617" s="36"/>
      <c r="J617" s="36"/>
      <c r="K617" s="36"/>
      <c r="L617" s="36"/>
      <c r="M617" s="36"/>
      <c r="N617" s="36"/>
    </row>
    <row r="618" spans="1:14" ht="18" customHeight="1" x14ac:dyDescent="0.25">
      <c r="A618" s="84" t="s">
        <v>61</v>
      </c>
      <c r="B618" s="40"/>
      <c r="C618" s="41">
        <v>6</v>
      </c>
      <c r="D618" s="41"/>
      <c r="E618" s="36">
        <v>6</v>
      </c>
      <c r="F618" s="36">
        <v>6</v>
      </c>
      <c r="G618" s="36">
        <v>6</v>
      </c>
      <c r="H618" s="36"/>
      <c r="I618" s="36">
        <v>6</v>
      </c>
      <c r="J618" s="36"/>
      <c r="K618" s="36"/>
      <c r="L618" s="36"/>
      <c r="M618" s="36"/>
      <c r="N618" s="36">
        <v>12000</v>
      </c>
    </row>
    <row r="619" spans="1:14" ht="18" customHeight="1" x14ac:dyDescent="0.25">
      <c r="A619" s="84" t="s">
        <v>106</v>
      </c>
      <c r="B619" s="40"/>
      <c r="C619" s="41">
        <v>6</v>
      </c>
      <c r="D619" s="41">
        <v>6</v>
      </c>
      <c r="E619" s="36"/>
      <c r="F619" s="36">
        <v>6</v>
      </c>
      <c r="G619" s="36">
        <v>6</v>
      </c>
      <c r="H619" s="36">
        <v>6</v>
      </c>
      <c r="I619" s="36"/>
      <c r="J619" s="36"/>
      <c r="K619" s="36"/>
      <c r="L619" s="36"/>
      <c r="M619" s="36"/>
      <c r="N619" s="36"/>
    </row>
    <row r="620" spans="1:14" ht="18" customHeight="1" x14ac:dyDescent="0.25">
      <c r="A620" s="84" t="s">
        <v>107</v>
      </c>
      <c r="B620" s="40"/>
      <c r="C620" s="41"/>
      <c r="D620" s="41"/>
      <c r="E620" s="36"/>
      <c r="F620" s="36"/>
      <c r="G620" s="36"/>
      <c r="H620" s="36"/>
      <c r="I620" s="36"/>
      <c r="J620" s="36"/>
      <c r="K620" s="36"/>
      <c r="L620" s="36"/>
      <c r="M620" s="36"/>
      <c r="N620" s="36"/>
    </row>
    <row r="621" spans="1:14" ht="18" customHeight="1" x14ac:dyDescent="0.25">
      <c r="A621" s="84" t="s">
        <v>120</v>
      </c>
      <c r="B621" s="40"/>
      <c r="C621" s="41"/>
      <c r="D621" s="41"/>
      <c r="E621" s="36"/>
      <c r="F621" s="36"/>
      <c r="G621" s="36"/>
      <c r="H621" s="36"/>
      <c r="I621" s="36"/>
      <c r="J621" s="36"/>
      <c r="K621" s="36"/>
      <c r="L621" s="36"/>
      <c r="M621" s="36"/>
      <c r="N621" s="36"/>
    </row>
    <row r="622" spans="1:14" ht="18" customHeight="1" x14ac:dyDescent="0.25">
      <c r="A622" s="84" t="s">
        <v>62</v>
      </c>
      <c r="B622" s="40"/>
      <c r="C622" s="41">
        <v>1</v>
      </c>
      <c r="D622" s="41">
        <v>1</v>
      </c>
      <c r="E622" s="36"/>
      <c r="F622" s="36">
        <v>1</v>
      </c>
      <c r="G622" s="36">
        <v>1</v>
      </c>
      <c r="H622" s="36"/>
      <c r="I622" s="36">
        <v>1</v>
      </c>
      <c r="J622" s="36"/>
      <c r="K622" s="36"/>
      <c r="L622" s="36"/>
      <c r="M622" s="36"/>
      <c r="N622" s="36">
        <v>1000</v>
      </c>
    </row>
    <row r="623" spans="1:14" ht="18" customHeight="1" x14ac:dyDescent="0.25">
      <c r="A623" s="84" t="s">
        <v>78</v>
      </c>
      <c r="B623" s="40"/>
      <c r="C623" s="41"/>
      <c r="D623" s="41"/>
      <c r="E623" s="36"/>
      <c r="F623" s="36"/>
      <c r="G623" s="36"/>
      <c r="H623" s="36"/>
      <c r="I623" s="36"/>
      <c r="J623" s="36"/>
      <c r="K623" s="36"/>
      <c r="L623" s="36"/>
      <c r="M623" s="36"/>
      <c r="N623" s="36"/>
    </row>
    <row r="624" spans="1:14" ht="18" customHeight="1" x14ac:dyDescent="0.25">
      <c r="A624" s="84" t="s">
        <v>82</v>
      </c>
      <c r="B624" s="40"/>
      <c r="C624" s="41"/>
      <c r="D624" s="41"/>
      <c r="E624" s="36"/>
      <c r="F624" s="36"/>
      <c r="G624" s="36"/>
      <c r="H624" s="36"/>
      <c r="I624" s="36"/>
      <c r="J624" s="36"/>
      <c r="K624" s="36"/>
      <c r="L624" s="36"/>
      <c r="M624" s="36"/>
      <c r="N624" s="36"/>
    </row>
    <row r="625" spans="1:14" ht="18" customHeight="1" x14ac:dyDescent="0.25">
      <c r="A625" s="84" t="s">
        <v>83</v>
      </c>
      <c r="B625" s="40"/>
      <c r="C625" s="41"/>
      <c r="D625" s="41"/>
      <c r="E625" s="36"/>
      <c r="F625" s="36"/>
      <c r="G625" s="36"/>
      <c r="H625" s="36"/>
      <c r="I625" s="36"/>
      <c r="J625" s="36"/>
      <c r="K625" s="36"/>
      <c r="L625" s="36"/>
      <c r="M625" s="36"/>
      <c r="N625" s="36"/>
    </row>
    <row r="626" spans="1:14" ht="18" customHeight="1" x14ac:dyDescent="0.25">
      <c r="A626" s="84" t="s">
        <v>114</v>
      </c>
      <c r="B626" s="40"/>
      <c r="C626" s="41"/>
      <c r="D626" s="41"/>
      <c r="E626" s="36"/>
      <c r="F626" s="36"/>
      <c r="G626" s="36"/>
      <c r="H626" s="36"/>
      <c r="I626" s="36"/>
      <c r="J626" s="36"/>
      <c r="K626" s="36"/>
      <c r="L626" s="36"/>
      <c r="M626" s="36"/>
      <c r="N626" s="36"/>
    </row>
    <row r="627" spans="1:14" ht="18" customHeight="1" x14ac:dyDescent="0.25">
      <c r="A627" s="84" t="s">
        <v>96</v>
      </c>
      <c r="B627" s="40"/>
      <c r="C627" s="41"/>
      <c r="D627" s="41"/>
      <c r="E627" s="36"/>
      <c r="F627" s="36"/>
      <c r="G627" s="36"/>
      <c r="H627" s="36"/>
      <c r="I627" s="36"/>
      <c r="J627" s="36"/>
      <c r="K627" s="36"/>
      <c r="L627" s="36"/>
      <c r="M627" s="36"/>
      <c r="N627" s="36"/>
    </row>
    <row r="628" spans="1:14" s="2" customFormat="1" ht="18" customHeight="1" x14ac:dyDescent="0.25">
      <c r="A628" s="84" t="s">
        <v>30</v>
      </c>
      <c r="B628" s="40"/>
      <c r="C628" s="41"/>
      <c r="D628" s="41"/>
      <c r="E628" s="36"/>
      <c r="F628" s="36"/>
      <c r="G628" s="36"/>
      <c r="H628" s="36"/>
      <c r="I628" s="36"/>
      <c r="J628" s="36"/>
      <c r="K628" s="36"/>
      <c r="L628" s="36"/>
      <c r="M628" s="36"/>
      <c r="N628" s="36"/>
    </row>
    <row r="629" spans="1:14" s="2" customFormat="1" ht="18" customHeight="1" x14ac:dyDescent="0.25">
      <c r="A629" s="84" t="s">
        <v>33</v>
      </c>
      <c r="B629" s="40"/>
      <c r="C629" s="41"/>
      <c r="D629" s="41"/>
      <c r="E629" s="36"/>
      <c r="F629" s="36"/>
      <c r="G629" s="36"/>
      <c r="H629" s="36"/>
      <c r="I629" s="36"/>
      <c r="J629" s="36"/>
      <c r="K629" s="36"/>
      <c r="L629" s="36"/>
      <c r="M629" s="36"/>
      <c r="N629" s="36"/>
    </row>
    <row r="630" spans="1:14" s="2" customFormat="1" ht="18" customHeight="1" x14ac:dyDescent="0.25">
      <c r="A630" s="84" t="s">
        <v>53</v>
      </c>
      <c r="B630" s="40"/>
      <c r="C630" s="41"/>
      <c r="D630" s="41"/>
      <c r="E630" s="36"/>
      <c r="F630" s="36"/>
      <c r="G630" s="36"/>
      <c r="H630" s="36"/>
      <c r="I630" s="36"/>
      <c r="J630" s="36"/>
      <c r="K630" s="36"/>
      <c r="L630" s="36"/>
      <c r="M630" s="36"/>
      <c r="N630" s="36"/>
    </row>
    <row r="631" spans="1:14" s="2" customFormat="1" ht="18" customHeight="1" x14ac:dyDescent="0.25">
      <c r="A631" s="84" t="s">
        <v>119</v>
      </c>
      <c r="B631" s="40"/>
      <c r="C631" s="41"/>
      <c r="D631" s="41"/>
      <c r="E631" s="36"/>
      <c r="F631" s="36"/>
      <c r="G631" s="36"/>
      <c r="H631" s="36"/>
      <c r="I631" s="36"/>
      <c r="J631" s="36"/>
      <c r="K631" s="36"/>
      <c r="L631" s="36"/>
      <c r="M631" s="36"/>
      <c r="N631" s="36"/>
    </row>
    <row r="632" spans="1:14" s="2" customFormat="1" ht="18" customHeight="1" x14ac:dyDescent="0.25">
      <c r="A632" s="84" t="s">
        <v>31</v>
      </c>
      <c r="B632" s="40"/>
      <c r="C632" s="41"/>
      <c r="D632" s="41"/>
      <c r="E632" s="36"/>
      <c r="F632" s="36"/>
      <c r="G632" s="36"/>
      <c r="H632" s="36"/>
      <c r="I632" s="36"/>
      <c r="J632" s="36"/>
      <c r="K632" s="36"/>
      <c r="L632" s="36"/>
      <c r="M632" s="36"/>
      <c r="N632" s="36"/>
    </row>
    <row r="633" spans="1:14" s="2" customFormat="1" ht="18" customHeight="1" thickBot="1" x14ac:dyDescent="0.3">
      <c r="A633" s="85" t="s">
        <v>6</v>
      </c>
      <c r="B633" s="42">
        <v>24</v>
      </c>
      <c r="C633" s="43">
        <f>SUM(C594:C632)</f>
        <v>138</v>
      </c>
      <c r="D633" s="43">
        <f t="shared" ref="D633:N633" si="51">SUM(D594:D632)</f>
        <v>83</v>
      </c>
      <c r="E633" s="43">
        <f t="shared" si="51"/>
        <v>55</v>
      </c>
      <c r="F633" s="43">
        <f t="shared" si="51"/>
        <v>127</v>
      </c>
      <c r="G633" s="43">
        <f t="shared" si="51"/>
        <v>117</v>
      </c>
      <c r="H633" s="43">
        <f t="shared" si="51"/>
        <v>14</v>
      </c>
      <c r="I633" s="43">
        <f t="shared" si="51"/>
        <v>35</v>
      </c>
      <c r="J633" s="43">
        <f t="shared" si="51"/>
        <v>6</v>
      </c>
      <c r="K633" s="43">
        <f t="shared" si="51"/>
        <v>62</v>
      </c>
      <c r="L633" s="43">
        <f t="shared" si="51"/>
        <v>0</v>
      </c>
      <c r="M633" s="43">
        <f t="shared" si="51"/>
        <v>0</v>
      </c>
      <c r="N633" s="43">
        <f t="shared" si="51"/>
        <v>47000</v>
      </c>
    </row>
    <row r="634" spans="1:14" s="2" customFormat="1" ht="18" customHeight="1" x14ac:dyDescent="0.25">
      <c r="A634" s="87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</row>
    <row r="635" spans="1:14" s="2" customFormat="1" ht="18" customHeight="1" thickBot="1" x14ac:dyDescent="0.35">
      <c r="A635" s="88" t="s">
        <v>21</v>
      </c>
      <c r="B635" s="44"/>
      <c r="C635" s="44"/>
      <c r="D635" s="44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s="2" customFormat="1" ht="18" customHeight="1" x14ac:dyDescent="0.25">
      <c r="A636" s="83" t="s">
        <v>25</v>
      </c>
      <c r="B636" s="38"/>
      <c r="C636" s="39">
        <v>17</v>
      </c>
      <c r="D636" s="39">
        <v>14</v>
      </c>
      <c r="E636" s="35">
        <v>3</v>
      </c>
      <c r="F636" s="35">
        <v>17</v>
      </c>
      <c r="G636" s="35">
        <v>17</v>
      </c>
      <c r="H636" s="35"/>
      <c r="I636" s="35">
        <v>15</v>
      </c>
      <c r="J636" s="35"/>
      <c r="K636" s="35">
        <v>2</v>
      </c>
      <c r="L636" s="35"/>
      <c r="M636" s="35"/>
      <c r="N636" s="35">
        <v>30400</v>
      </c>
    </row>
    <row r="637" spans="1:14" s="2" customFormat="1" ht="18" customHeight="1" x14ac:dyDescent="0.25">
      <c r="A637" s="84" t="s">
        <v>26</v>
      </c>
      <c r="B637" s="40"/>
      <c r="C637" s="41">
        <v>140</v>
      </c>
      <c r="D637" s="41">
        <v>130</v>
      </c>
      <c r="E637" s="36">
        <v>10</v>
      </c>
      <c r="F637" s="36">
        <v>139</v>
      </c>
      <c r="G637" s="36">
        <v>139</v>
      </c>
      <c r="H637" s="36"/>
      <c r="I637" s="36">
        <v>130</v>
      </c>
      <c r="J637" s="36"/>
      <c r="K637" s="36">
        <v>9</v>
      </c>
      <c r="L637" s="36"/>
      <c r="M637" s="36"/>
      <c r="N637" s="36">
        <v>169000</v>
      </c>
    </row>
    <row r="638" spans="1:14" s="2" customFormat="1" ht="18" customHeight="1" x14ac:dyDescent="0.25">
      <c r="A638" s="84" t="s">
        <v>40</v>
      </c>
      <c r="B638" s="40"/>
      <c r="C638" s="41"/>
      <c r="D638" s="41"/>
      <c r="E638" s="36"/>
      <c r="F638" s="36"/>
      <c r="G638" s="36"/>
      <c r="H638" s="36"/>
      <c r="I638" s="36"/>
      <c r="J638" s="36"/>
      <c r="K638" s="36"/>
      <c r="L638" s="36"/>
      <c r="M638" s="36"/>
      <c r="N638" s="36"/>
    </row>
    <row r="639" spans="1:14" s="2" customFormat="1" ht="18" customHeight="1" x14ac:dyDescent="0.25">
      <c r="A639" s="84" t="s">
        <v>64</v>
      </c>
      <c r="B639" s="40"/>
      <c r="C639" s="41"/>
      <c r="D639" s="41"/>
      <c r="E639" s="36"/>
      <c r="F639" s="36"/>
      <c r="G639" s="36"/>
      <c r="H639" s="36"/>
      <c r="I639" s="36"/>
      <c r="J639" s="36"/>
      <c r="K639" s="36"/>
      <c r="L639" s="36"/>
      <c r="M639" s="36"/>
      <c r="N639" s="36"/>
    </row>
    <row r="640" spans="1:14" s="2" customFormat="1" ht="18" customHeight="1" x14ac:dyDescent="0.25">
      <c r="A640" s="84" t="s">
        <v>80</v>
      </c>
      <c r="B640" s="40"/>
      <c r="C640" s="41">
        <v>1</v>
      </c>
      <c r="D640" s="41">
        <v>1</v>
      </c>
      <c r="E640" s="36"/>
      <c r="F640" s="36">
        <v>1</v>
      </c>
      <c r="G640" s="36">
        <v>1</v>
      </c>
      <c r="H640" s="36"/>
      <c r="I640" s="36">
        <v>1</v>
      </c>
      <c r="J640" s="36"/>
      <c r="K640" s="36"/>
      <c r="L640" s="36"/>
      <c r="M640" s="36"/>
      <c r="N640" s="36">
        <v>500</v>
      </c>
    </row>
    <row r="641" spans="1:14" s="2" customFormat="1" ht="18" customHeight="1" x14ac:dyDescent="0.25">
      <c r="A641" s="84" t="s">
        <v>91</v>
      </c>
      <c r="B641" s="40"/>
      <c r="C641" s="41"/>
      <c r="D641" s="41"/>
      <c r="E641" s="36"/>
      <c r="F641" s="36"/>
      <c r="G641" s="36"/>
      <c r="H641" s="36"/>
      <c r="I641" s="36"/>
      <c r="J641" s="36"/>
      <c r="K641" s="36"/>
      <c r="L641" s="36"/>
      <c r="M641" s="36"/>
      <c r="N641" s="36"/>
    </row>
    <row r="642" spans="1:14" s="2" customFormat="1" ht="18" customHeight="1" x14ac:dyDescent="0.25">
      <c r="A642" s="84" t="s">
        <v>59</v>
      </c>
      <c r="B642" s="40"/>
      <c r="C642" s="41"/>
      <c r="D642" s="41"/>
      <c r="E642" s="36"/>
      <c r="F642" s="36"/>
      <c r="G642" s="36"/>
      <c r="H642" s="36"/>
      <c r="I642" s="36"/>
      <c r="J642" s="36"/>
      <c r="K642" s="36"/>
      <c r="L642" s="36"/>
      <c r="M642" s="36"/>
      <c r="N642" s="36"/>
    </row>
    <row r="643" spans="1:14" s="2" customFormat="1" ht="18" customHeight="1" x14ac:dyDescent="0.25">
      <c r="A643" s="84" t="s">
        <v>92</v>
      </c>
      <c r="B643" s="40"/>
      <c r="C643" s="41"/>
      <c r="D643" s="41"/>
      <c r="E643" s="36"/>
      <c r="F643" s="36"/>
      <c r="G643" s="36"/>
      <c r="H643" s="36"/>
      <c r="I643" s="36"/>
      <c r="J643" s="36"/>
      <c r="K643" s="36"/>
      <c r="L643" s="36"/>
      <c r="M643" s="36"/>
      <c r="N643" s="36"/>
    </row>
    <row r="644" spans="1:14" s="2" customFormat="1" ht="18" customHeight="1" x14ac:dyDescent="0.25">
      <c r="A644" s="84" t="s">
        <v>93</v>
      </c>
      <c r="B644" s="40"/>
      <c r="C644" s="41"/>
      <c r="D644" s="41"/>
      <c r="E644" s="36"/>
      <c r="F644" s="36"/>
      <c r="G644" s="36"/>
      <c r="H644" s="36"/>
      <c r="I644" s="36"/>
      <c r="J644" s="36"/>
      <c r="K644" s="36"/>
      <c r="L644" s="36"/>
      <c r="M644" s="36"/>
      <c r="N644" s="36"/>
    </row>
    <row r="645" spans="1:14" s="2" customFormat="1" ht="18" customHeight="1" x14ac:dyDescent="0.25">
      <c r="A645" s="84" t="s">
        <v>27</v>
      </c>
      <c r="B645" s="40"/>
      <c r="C645" s="41"/>
      <c r="D645" s="41"/>
      <c r="E645" s="36"/>
      <c r="F645" s="36"/>
      <c r="G645" s="36"/>
      <c r="H645" s="36"/>
      <c r="I645" s="36"/>
      <c r="J645" s="36"/>
      <c r="K645" s="36"/>
      <c r="L645" s="36"/>
      <c r="M645" s="36"/>
      <c r="N645" s="36"/>
    </row>
    <row r="646" spans="1:14" s="2" customFormat="1" ht="18" customHeight="1" x14ac:dyDescent="0.25">
      <c r="A646" s="84" t="s">
        <v>28</v>
      </c>
      <c r="B646" s="40"/>
      <c r="C646" s="41">
        <v>5</v>
      </c>
      <c r="D646" s="41">
        <v>4</v>
      </c>
      <c r="E646" s="36">
        <v>1</v>
      </c>
      <c r="F646" s="36">
        <v>5</v>
      </c>
      <c r="G646" s="36">
        <v>5</v>
      </c>
      <c r="H646" s="36"/>
      <c r="I646" s="36">
        <v>4</v>
      </c>
      <c r="J646" s="36"/>
      <c r="K646" s="36">
        <v>1</v>
      </c>
      <c r="L646" s="36"/>
      <c r="M646" s="36"/>
      <c r="N646" s="36">
        <v>6000</v>
      </c>
    </row>
    <row r="647" spans="1:14" ht="18" customHeight="1" x14ac:dyDescent="0.25">
      <c r="A647" s="84" t="s">
        <v>29</v>
      </c>
      <c r="B647" s="40"/>
      <c r="C647" s="41"/>
      <c r="D647" s="41"/>
      <c r="E647" s="36"/>
      <c r="F647" s="36"/>
      <c r="G647" s="36"/>
      <c r="H647" s="36"/>
      <c r="I647" s="36"/>
      <c r="J647" s="36"/>
      <c r="K647" s="36"/>
      <c r="L647" s="36"/>
      <c r="M647" s="36"/>
      <c r="N647" s="36"/>
    </row>
    <row r="648" spans="1:14" ht="18" customHeight="1" x14ac:dyDescent="0.25">
      <c r="A648" s="84" t="s">
        <v>63</v>
      </c>
      <c r="B648" s="40"/>
      <c r="C648" s="41"/>
      <c r="D648" s="41"/>
      <c r="E648" s="36"/>
      <c r="F648" s="36"/>
      <c r="G648" s="36"/>
      <c r="H648" s="36"/>
      <c r="I648" s="36"/>
      <c r="J648" s="36"/>
      <c r="K648" s="36"/>
      <c r="L648" s="36"/>
      <c r="M648" s="36"/>
      <c r="N648" s="36"/>
    </row>
    <row r="649" spans="1:14" ht="18" customHeight="1" x14ac:dyDescent="0.25">
      <c r="A649" s="84" t="s">
        <v>104</v>
      </c>
      <c r="B649" s="40"/>
      <c r="C649" s="41"/>
      <c r="D649" s="41"/>
      <c r="E649" s="36"/>
      <c r="F649" s="36"/>
      <c r="G649" s="36"/>
      <c r="H649" s="36"/>
      <c r="I649" s="36"/>
      <c r="J649" s="36"/>
      <c r="K649" s="36"/>
      <c r="L649" s="36"/>
      <c r="M649" s="36"/>
      <c r="N649" s="36"/>
    </row>
    <row r="650" spans="1:14" ht="18" customHeight="1" x14ac:dyDescent="0.25">
      <c r="A650" s="84" t="s">
        <v>117</v>
      </c>
      <c r="B650" s="40"/>
      <c r="C650" s="41"/>
      <c r="D650" s="41"/>
      <c r="E650" s="36"/>
      <c r="F650" s="36"/>
      <c r="G650" s="36"/>
      <c r="H650" s="36"/>
      <c r="I650" s="36"/>
      <c r="J650" s="36"/>
      <c r="K650" s="36"/>
      <c r="L650" s="36"/>
      <c r="M650" s="36"/>
      <c r="N650" s="36"/>
    </row>
    <row r="651" spans="1:14" ht="18" customHeight="1" x14ac:dyDescent="0.25">
      <c r="A651" s="84" t="s">
        <v>48</v>
      </c>
      <c r="B651" s="40"/>
      <c r="C651" s="41">
        <v>6</v>
      </c>
      <c r="D651" s="41">
        <v>6</v>
      </c>
      <c r="E651" s="36"/>
      <c r="F651" s="36">
        <v>6</v>
      </c>
      <c r="G651" s="36">
        <v>6</v>
      </c>
      <c r="H651" s="36"/>
      <c r="I651" s="36">
        <v>6</v>
      </c>
      <c r="J651" s="36"/>
      <c r="K651" s="36"/>
      <c r="L651" s="36"/>
      <c r="M651" s="36"/>
      <c r="N651" s="36">
        <v>3000</v>
      </c>
    </row>
    <row r="652" spans="1:14" ht="18" customHeight="1" x14ac:dyDescent="0.25">
      <c r="A652" s="84" t="s">
        <v>49</v>
      </c>
      <c r="B652" s="40"/>
      <c r="C652" s="41">
        <v>2</v>
      </c>
      <c r="D652" s="41"/>
      <c r="E652" s="36">
        <v>2</v>
      </c>
      <c r="F652" s="36">
        <v>2</v>
      </c>
      <c r="G652" s="36">
        <v>2</v>
      </c>
      <c r="H652" s="36">
        <v>1</v>
      </c>
      <c r="I652" s="36">
        <v>1</v>
      </c>
      <c r="J652" s="36"/>
      <c r="K652" s="36"/>
      <c r="L652" s="36"/>
      <c r="M652" s="36"/>
      <c r="N652" s="36">
        <v>500</v>
      </c>
    </row>
    <row r="653" spans="1:14" ht="18" customHeight="1" x14ac:dyDescent="0.25">
      <c r="A653" s="84" t="s">
        <v>50</v>
      </c>
      <c r="B653" s="40"/>
      <c r="C653" s="41">
        <v>1</v>
      </c>
      <c r="D653" s="41">
        <v>1</v>
      </c>
      <c r="E653" s="36"/>
      <c r="F653" s="36">
        <v>1</v>
      </c>
      <c r="G653" s="36">
        <v>1</v>
      </c>
      <c r="H653" s="36"/>
      <c r="I653" s="36">
        <v>1</v>
      </c>
      <c r="J653" s="36"/>
      <c r="K653" s="36"/>
      <c r="L653" s="36"/>
      <c r="M653" s="36"/>
      <c r="N653" s="36">
        <v>1000</v>
      </c>
    </row>
    <row r="654" spans="1:14" ht="18" customHeight="1" x14ac:dyDescent="0.25">
      <c r="A654" s="84" t="s">
        <v>94</v>
      </c>
      <c r="B654" s="40"/>
      <c r="C654" s="41">
        <v>36</v>
      </c>
      <c r="D654" s="41">
        <v>36</v>
      </c>
      <c r="E654" s="36"/>
      <c r="F654" s="36">
        <v>36</v>
      </c>
      <c r="G654" s="36">
        <v>36</v>
      </c>
      <c r="H654" s="36"/>
      <c r="I654" s="36">
        <v>36</v>
      </c>
      <c r="J654" s="36"/>
      <c r="K654" s="36"/>
      <c r="L654" s="36"/>
      <c r="M654" s="36"/>
      <c r="N654" s="36">
        <v>36000</v>
      </c>
    </row>
    <row r="655" spans="1:14" ht="18" customHeight="1" x14ac:dyDescent="0.25">
      <c r="A655" s="84" t="s">
        <v>51</v>
      </c>
      <c r="B655" s="40"/>
      <c r="C655" s="41"/>
      <c r="D655" s="41"/>
      <c r="E655" s="36"/>
      <c r="F655" s="36"/>
      <c r="G655" s="36"/>
      <c r="H655" s="36"/>
      <c r="I655" s="36"/>
      <c r="J655" s="36"/>
      <c r="K655" s="36"/>
      <c r="L655" s="36"/>
      <c r="M655" s="36"/>
      <c r="N655" s="36"/>
    </row>
    <row r="656" spans="1:14" ht="18" customHeight="1" x14ac:dyDescent="0.25">
      <c r="A656" s="84" t="s">
        <v>52</v>
      </c>
      <c r="B656" s="40"/>
      <c r="C656" s="41"/>
      <c r="D656" s="41"/>
      <c r="E656" s="36"/>
      <c r="F656" s="36"/>
      <c r="G656" s="36"/>
      <c r="H656" s="36"/>
      <c r="I656" s="36"/>
      <c r="J656" s="36"/>
      <c r="K656" s="36"/>
      <c r="L656" s="36"/>
      <c r="M656" s="36"/>
      <c r="N656" s="36"/>
    </row>
    <row r="657" spans="1:15" ht="18" customHeight="1" x14ac:dyDescent="0.25">
      <c r="A657" s="84" t="s">
        <v>105</v>
      </c>
      <c r="B657" s="40"/>
      <c r="C657" s="41"/>
      <c r="D657" s="41"/>
      <c r="E657" s="36"/>
      <c r="F657" s="36"/>
      <c r="G657" s="36"/>
      <c r="H657" s="36"/>
      <c r="I657" s="36"/>
      <c r="J657" s="36"/>
      <c r="K657" s="36"/>
      <c r="L657" s="36"/>
      <c r="M657" s="36"/>
      <c r="N657" s="36"/>
    </row>
    <row r="658" spans="1:15" ht="18" customHeight="1" x14ac:dyDescent="0.25">
      <c r="A658" s="84" t="s">
        <v>60</v>
      </c>
      <c r="B658" s="40"/>
      <c r="C658" s="41">
        <v>9</v>
      </c>
      <c r="D658" s="41">
        <v>9</v>
      </c>
      <c r="E658" s="36"/>
      <c r="F658" s="36">
        <v>9</v>
      </c>
      <c r="G658" s="36">
        <v>9</v>
      </c>
      <c r="H658" s="36"/>
      <c r="I658" s="36">
        <v>8</v>
      </c>
      <c r="J658" s="36"/>
      <c r="K658" s="36">
        <v>1</v>
      </c>
      <c r="L658" s="36"/>
      <c r="M658" s="36"/>
      <c r="N658" s="36">
        <v>24000</v>
      </c>
    </row>
    <row r="659" spans="1:15" ht="18" customHeight="1" x14ac:dyDescent="0.25">
      <c r="A659" s="84" t="s">
        <v>95</v>
      </c>
      <c r="B659" s="40"/>
      <c r="C659" s="41"/>
      <c r="D659" s="41"/>
      <c r="E659" s="36"/>
      <c r="F659" s="36"/>
      <c r="G659" s="36"/>
      <c r="H659" s="36"/>
      <c r="I659" s="36"/>
      <c r="J659" s="36"/>
      <c r="K659" s="36"/>
      <c r="L659" s="36"/>
      <c r="M659" s="36"/>
      <c r="N659" s="36"/>
    </row>
    <row r="660" spans="1:15" ht="18" customHeight="1" x14ac:dyDescent="0.25">
      <c r="A660" s="84" t="s">
        <v>61</v>
      </c>
      <c r="B660" s="40"/>
      <c r="C660" s="41">
        <v>17</v>
      </c>
      <c r="D660" s="41"/>
      <c r="E660" s="36">
        <v>17</v>
      </c>
      <c r="F660" s="36">
        <v>17</v>
      </c>
      <c r="G660" s="36">
        <v>17</v>
      </c>
      <c r="H660" s="36"/>
      <c r="I660" s="36">
        <v>16</v>
      </c>
      <c r="J660" s="36"/>
      <c r="K660" s="36">
        <v>1</v>
      </c>
      <c r="L660" s="36"/>
      <c r="M660" s="36"/>
      <c r="N660" s="36">
        <v>18500</v>
      </c>
    </row>
    <row r="661" spans="1:15" ht="18" customHeight="1" x14ac:dyDescent="0.25">
      <c r="A661" s="84" t="s">
        <v>106</v>
      </c>
      <c r="B661" s="40"/>
      <c r="C661" s="41"/>
      <c r="D661" s="41"/>
      <c r="E661" s="36"/>
      <c r="F661" s="36"/>
      <c r="G661" s="36"/>
      <c r="H661" s="36"/>
      <c r="I661" s="36"/>
      <c r="J661" s="36"/>
      <c r="K661" s="36"/>
      <c r="L661" s="36"/>
      <c r="M661" s="36"/>
      <c r="N661" s="36"/>
    </row>
    <row r="662" spans="1:15" ht="18" customHeight="1" x14ac:dyDescent="0.25">
      <c r="A662" s="84" t="s">
        <v>107</v>
      </c>
      <c r="B662" s="40"/>
      <c r="C662" s="41"/>
      <c r="D662" s="41"/>
      <c r="E662" s="36"/>
      <c r="F662" s="36"/>
      <c r="G662" s="36"/>
      <c r="H662" s="36"/>
      <c r="I662" s="36"/>
      <c r="J662" s="36"/>
      <c r="K662" s="36"/>
      <c r="L662" s="36"/>
      <c r="M662" s="36"/>
      <c r="N662" s="36"/>
    </row>
    <row r="663" spans="1:15" ht="18" customHeight="1" x14ac:dyDescent="0.25">
      <c r="A663" s="84" t="s">
        <v>120</v>
      </c>
      <c r="B663" s="40"/>
      <c r="C663" s="41"/>
      <c r="D663" s="41"/>
      <c r="E663" s="36"/>
      <c r="F663" s="36"/>
      <c r="G663" s="36"/>
      <c r="H663" s="36"/>
      <c r="I663" s="36"/>
      <c r="J663" s="36"/>
      <c r="K663" s="36"/>
      <c r="L663" s="36"/>
      <c r="M663" s="36"/>
      <c r="N663" s="36"/>
    </row>
    <row r="664" spans="1:15" ht="18" customHeight="1" x14ac:dyDescent="0.25">
      <c r="A664" s="84" t="s">
        <v>62</v>
      </c>
      <c r="B664" s="40"/>
      <c r="C664" s="41"/>
      <c r="D664" s="41"/>
      <c r="E664" s="36"/>
      <c r="F664" s="36"/>
      <c r="G664" s="36"/>
      <c r="H664" s="36"/>
      <c r="I664" s="36"/>
      <c r="J664" s="36"/>
      <c r="K664" s="36"/>
      <c r="L664" s="36"/>
      <c r="M664" s="36"/>
      <c r="N664" s="36"/>
    </row>
    <row r="665" spans="1:15" ht="18" customHeight="1" x14ac:dyDescent="0.25">
      <c r="A665" s="84" t="s">
        <v>78</v>
      </c>
      <c r="B665" s="40"/>
      <c r="C665" s="41"/>
      <c r="D665" s="41"/>
      <c r="E665" s="36"/>
      <c r="F665" s="36"/>
      <c r="G665" s="36"/>
      <c r="H665" s="36"/>
      <c r="I665" s="36"/>
      <c r="J665" s="36"/>
      <c r="K665" s="36"/>
      <c r="L665" s="36"/>
      <c r="M665" s="36"/>
      <c r="N665" s="36"/>
    </row>
    <row r="666" spans="1:15" s="2" customFormat="1" ht="18" customHeight="1" x14ac:dyDescent="0.25">
      <c r="A666" s="84" t="s">
        <v>82</v>
      </c>
      <c r="B666" s="40"/>
      <c r="C666" s="41">
        <v>5</v>
      </c>
      <c r="D666" s="41"/>
      <c r="E666" s="36">
        <v>5</v>
      </c>
      <c r="F666" s="36">
        <v>5</v>
      </c>
      <c r="G666" s="36">
        <v>5</v>
      </c>
      <c r="H666" s="36">
        <v>5</v>
      </c>
      <c r="I666" s="36"/>
      <c r="J666" s="36"/>
      <c r="K666" s="36"/>
      <c r="L666" s="36"/>
      <c r="M666" s="36"/>
      <c r="N666" s="36"/>
    </row>
    <row r="667" spans="1:15" s="2" customFormat="1" ht="18" customHeight="1" x14ac:dyDescent="0.25">
      <c r="A667" s="84" t="s">
        <v>83</v>
      </c>
      <c r="B667" s="40"/>
      <c r="C667" s="41"/>
      <c r="D667" s="41"/>
      <c r="E667" s="36"/>
      <c r="F667" s="36"/>
      <c r="G667" s="36"/>
      <c r="H667" s="36"/>
      <c r="I667" s="36"/>
      <c r="J667" s="36"/>
      <c r="K667" s="36"/>
      <c r="L667" s="36"/>
      <c r="M667" s="36"/>
      <c r="N667" s="36"/>
    </row>
    <row r="668" spans="1:15" s="2" customFormat="1" ht="18" customHeight="1" x14ac:dyDescent="0.25">
      <c r="A668" s="84" t="s">
        <v>114</v>
      </c>
      <c r="B668" s="40"/>
      <c r="C668" s="41">
        <v>13</v>
      </c>
      <c r="D668" s="41"/>
      <c r="E668" s="36">
        <v>13</v>
      </c>
      <c r="F668" s="36">
        <v>13</v>
      </c>
      <c r="G668" s="36">
        <v>13</v>
      </c>
      <c r="H668" s="36"/>
      <c r="I668" s="36">
        <v>13</v>
      </c>
      <c r="J668" s="36"/>
      <c r="K668" s="36"/>
      <c r="L668" s="36"/>
      <c r="M668" s="36"/>
      <c r="N668" s="36">
        <v>13000</v>
      </c>
    </row>
    <row r="669" spans="1:15" s="2" customFormat="1" ht="18" customHeight="1" x14ac:dyDescent="0.25">
      <c r="A669" s="84" t="s">
        <v>96</v>
      </c>
      <c r="B669" s="40"/>
      <c r="C669" s="41"/>
      <c r="D669" s="41"/>
      <c r="E669" s="36"/>
      <c r="F669" s="36"/>
      <c r="G669" s="36"/>
      <c r="H669" s="36"/>
      <c r="I669" s="36"/>
      <c r="J669" s="36"/>
      <c r="K669" s="36"/>
      <c r="L669" s="36"/>
      <c r="M669" s="36"/>
      <c r="N669" s="36"/>
    </row>
    <row r="670" spans="1:15" s="2" customFormat="1" ht="18" customHeight="1" x14ac:dyDescent="0.25">
      <c r="A670" s="84" t="s">
        <v>30</v>
      </c>
      <c r="B670" s="40"/>
      <c r="C670" s="41"/>
      <c r="D670" s="41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15"/>
    </row>
    <row r="671" spans="1:15" s="2" customFormat="1" ht="18" customHeight="1" x14ac:dyDescent="0.25">
      <c r="A671" s="84" t="s">
        <v>33</v>
      </c>
      <c r="B671" s="40"/>
      <c r="C671" s="41"/>
      <c r="D671" s="41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15"/>
    </row>
    <row r="672" spans="1:15" s="2" customFormat="1" ht="18" customHeight="1" x14ac:dyDescent="0.25">
      <c r="A672" s="84" t="s">
        <v>53</v>
      </c>
      <c r="B672" s="40"/>
      <c r="C672" s="41"/>
      <c r="D672" s="41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15"/>
    </row>
    <row r="673" spans="1:15" s="2" customFormat="1" ht="18" customHeight="1" x14ac:dyDescent="0.25">
      <c r="A673" s="84" t="s">
        <v>119</v>
      </c>
      <c r="B673" s="40"/>
      <c r="C673" s="41"/>
      <c r="D673" s="41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15"/>
    </row>
    <row r="674" spans="1:15" s="2" customFormat="1" ht="18" customHeight="1" x14ac:dyDescent="0.25">
      <c r="A674" s="84" t="s">
        <v>31</v>
      </c>
      <c r="B674" s="40"/>
      <c r="C674" s="41"/>
      <c r="D674" s="41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15"/>
    </row>
    <row r="675" spans="1:15" s="2" customFormat="1" ht="18" customHeight="1" thickBot="1" x14ac:dyDescent="0.3">
      <c r="A675" s="85" t="s">
        <v>6</v>
      </c>
      <c r="B675" s="42">
        <v>30</v>
      </c>
      <c r="C675" s="43">
        <f t="shared" ref="C675:N675" si="52">SUM(C636:C674)</f>
        <v>252</v>
      </c>
      <c r="D675" s="43">
        <f t="shared" si="52"/>
        <v>201</v>
      </c>
      <c r="E675" s="43">
        <f t="shared" si="52"/>
        <v>51</v>
      </c>
      <c r="F675" s="43">
        <f t="shared" si="52"/>
        <v>251</v>
      </c>
      <c r="G675" s="43">
        <f t="shared" si="52"/>
        <v>251</v>
      </c>
      <c r="H675" s="43">
        <f t="shared" si="52"/>
        <v>6</v>
      </c>
      <c r="I675" s="43">
        <f t="shared" si="52"/>
        <v>231</v>
      </c>
      <c r="J675" s="43">
        <f t="shared" si="52"/>
        <v>0</v>
      </c>
      <c r="K675" s="43">
        <f t="shared" si="52"/>
        <v>14</v>
      </c>
      <c r="L675" s="43">
        <f t="shared" si="52"/>
        <v>0</v>
      </c>
      <c r="M675" s="43">
        <f t="shared" si="52"/>
        <v>0</v>
      </c>
      <c r="N675" s="43">
        <f t="shared" si="52"/>
        <v>301900</v>
      </c>
      <c r="O675" s="15"/>
    </row>
    <row r="676" spans="1:15" s="2" customFormat="1" ht="18" customHeight="1" x14ac:dyDescent="0.25">
      <c r="A676" s="87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</row>
    <row r="677" spans="1:15" s="2" customFormat="1" ht="42" customHeight="1" thickBot="1" x14ac:dyDescent="0.35">
      <c r="A677" s="88" t="s">
        <v>22</v>
      </c>
      <c r="B677" s="44"/>
      <c r="C677" s="44"/>
      <c r="D677" s="44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5" s="2" customFormat="1" ht="18" customHeight="1" x14ac:dyDescent="0.25">
      <c r="A678" s="83" t="s">
        <v>25</v>
      </c>
      <c r="B678" s="38"/>
      <c r="C678" s="39">
        <v>1</v>
      </c>
      <c r="D678" s="39">
        <v>1</v>
      </c>
      <c r="E678" s="35"/>
      <c r="F678" s="35">
        <v>1</v>
      </c>
      <c r="G678" s="35">
        <v>1</v>
      </c>
      <c r="H678" s="35"/>
      <c r="I678" s="35">
        <v>1</v>
      </c>
      <c r="J678" s="35"/>
      <c r="K678" s="35"/>
      <c r="L678" s="35"/>
      <c r="M678" s="35"/>
      <c r="N678" s="35">
        <v>2000</v>
      </c>
    </row>
    <row r="679" spans="1:15" s="2" customFormat="1" ht="18" customHeight="1" x14ac:dyDescent="0.25">
      <c r="A679" s="84" t="s">
        <v>26</v>
      </c>
      <c r="B679" s="40"/>
      <c r="C679" s="41">
        <v>1</v>
      </c>
      <c r="D679" s="41">
        <v>1</v>
      </c>
      <c r="E679" s="36"/>
      <c r="F679" s="36">
        <v>1</v>
      </c>
      <c r="G679" s="36">
        <v>1</v>
      </c>
      <c r="H679" s="36"/>
      <c r="I679" s="36">
        <v>1</v>
      </c>
      <c r="J679" s="36"/>
      <c r="K679" s="36"/>
      <c r="L679" s="36"/>
      <c r="M679" s="36"/>
      <c r="N679" s="36">
        <v>1000</v>
      </c>
    </row>
    <row r="680" spans="1:15" s="2" customFormat="1" ht="18" customHeight="1" x14ac:dyDescent="0.25">
      <c r="A680" s="84" t="s">
        <v>40</v>
      </c>
      <c r="B680" s="40"/>
      <c r="C680" s="41"/>
      <c r="D680" s="41"/>
      <c r="E680" s="36"/>
      <c r="F680" s="36"/>
      <c r="G680" s="36"/>
      <c r="H680" s="36"/>
      <c r="I680" s="36"/>
      <c r="J680" s="36"/>
      <c r="K680" s="36"/>
      <c r="L680" s="36"/>
      <c r="M680" s="36"/>
      <c r="N680" s="36"/>
    </row>
    <row r="681" spans="1:15" s="2" customFormat="1" ht="18" customHeight="1" x14ac:dyDescent="0.25">
      <c r="A681" s="84" t="s">
        <v>64</v>
      </c>
      <c r="B681" s="40"/>
      <c r="C681" s="41"/>
      <c r="D681" s="41"/>
      <c r="E681" s="36"/>
      <c r="F681" s="36"/>
      <c r="G681" s="36"/>
      <c r="H681" s="36"/>
      <c r="I681" s="36"/>
      <c r="J681" s="36"/>
      <c r="K681" s="36"/>
      <c r="L681" s="36"/>
      <c r="M681" s="36"/>
      <c r="N681" s="36"/>
    </row>
    <row r="682" spans="1:15" s="2" customFormat="1" ht="18" customHeight="1" x14ac:dyDescent="0.25">
      <c r="A682" s="84" t="s">
        <v>80</v>
      </c>
      <c r="B682" s="40"/>
      <c r="C682" s="41"/>
      <c r="D682" s="41"/>
      <c r="E682" s="36"/>
      <c r="F682" s="36"/>
      <c r="G682" s="36"/>
      <c r="H682" s="36"/>
      <c r="I682" s="36"/>
      <c r="J682" s="36"/>
      <c r="K682" s="36"/>
      <c r="L682" s="36"/>
      <c r="M682" s="36"/>
      <c r="N682" s="36"/>
    </row>
    <row r="683" spans="1:15" s="2" customFormat="1" ht="18" customHeight="1" x14ac:dyDescent="0.25">
      <c r="A683" s="84" t="s">
        <v>91</v>
      </c>
      <c r="B683" s="40"/>
      <c r="C683" s="41"/>
      <c r="D683" s="41"/>
      <c r="E683" s="36"/>
      <c r="F683" s="36"/>
      <c r="G683" s="36"/>
      <c r="H683" s="36"/>
      <c r="I683" s="36"/>
      <c r="J683" s="36"/>
      <c r="K683" s="36"/>
      <c r="L683" s="36"/>
      <c r="M683" s="36"/>
      <c r="N683" s="36"/>
    </row>
    <row r="684" spans="1:15" s="2" customFormat="1" ht="18" customHeight="1" x14ac:dyDescent="0.25">
      <c r="A684" s="84" t="s">
        <v>59</v>
      </c>
      <c r="B684" s="40"/>
      <c r="C684" s="41"/>
      <c r="D684" s="41"/>
      <c r="E684" s="36"/>
      <c r="F684" s="36"/>
      <c r="G684" s="36"/>
      <c r="H684" s="36"/>
      <c r="I684" s="36"/>
      <c r="J684" s="36"/>
      <c r="K684" s="36"/>
      <c r="L684" s="36"/>
      <c r="M684" s="36"/>
      <c r="N684" s="36"/>
    </row>
    <row r="685" spans="1:15" s="2" customFormat="1" ht="18" customHeight="1" x14ac:dyDescent="0.25">
      <c r="A685" s="84" t="s">
        <v>92</v>
      </c>
      <c r="B685" s="40"/>
      <c r="C685" s="41"/>
      <c r="D685" s="41"/>
      <c r="E685" s="36"/>
      <c r="F685" s="36"/>
      <c r="G685" s="36"/>
      <c r="H685" s="36"/>
      <c r="I685" s="36"/>
      <c r="J685" s="36"/>
      <c r="K685" s="36"/>
      <c r="L685" s="36"/>
      <c r="M685" s="36"/>
      <c r="N685" s="36"/>
    </row>
    <row r="686" spans="1:15" ht="18" customHeight="1" x14ac:dyDescent="0.25">
      <c r="A686" s="84" t="s">
        <v>93</v>
      </c>
      <c r="B686" s="40"/>
      <c r="C686" s="41"/>
      <c r="D686" s="41"/>
      <c r="E686" s="36"/>
      <c r="F686" s="36"/>
      <c r="G686" s="36"/>
      <c r="H686" s="36"/>
      <c r="I686" s="36"/>
      <c r="J686" s="36"/>
      <c r="K686" s="36"/>
      <c r="L686" s="36"/>
      <c r="M686" s="36"/>
      <c r="N686" s="36"/>
    </row>
    <row r="687" spans="1:15" ht="18" customHeight="1" x14ac:dyDescent="0.25">
      <c r="A687" s="84" t="s">
        <v>27</v>
      </c>
      <c r="B687" s="40"/>
      <c r="C687" s="41"/>
      <c r="D687" s="41"/>
      <c r="E687" s="36"/>
      <c r="F687" s="36"/>
      <c r="G687" s="36"/>
      <c r="H687" s="36"/>
      <c r="I687" s="36"/>
      <c r="J687" s="36"/>
      <c r="K687" s="36"/>
      <c r="L687" s="36"/>
      <c r="M687" s="36"/>
      <c r="N687" s="36"/>
    </row>
    <row r="688" spans="1:15" ht="18" customHeight="1" x14ac:dyDescent="0.25">
      <c r="A688" s="84" t="s">
        <v>28</v>
      </c>
      <c r="B688" s="40"/>
      <c r="C688" s="41"/>
      <c r="D688" s="41"/>
      <c r="E688" s="36"/>
      <c r="F688" s="36"/>
      <c r="G688" s="36"/>
      <c r="H688" s="36"/>
      <c r="I688" s="36"/>
      <c r="J688" s="36"/>
      <c r="K688" s="36"/>
      <c r="L688" s="36"/>
      <c r="M688" s="36"/>
      <c r="N688" s="36"/>
    </row>
    <row r="689" spans="1:15" ht="18" customHeight="1" x14ac:dyDescent="0.25">
      <c r="A689" s="84" t="s">
        <v>29</v>
      </c>
      <c r="B689" s="40"/>
      <c r="C689" s="41"/>
      <c r="D689" s="41"/>
      <c r="E689" s="36"/>
      <c r="F689" s="36"/>
      <c r="G689" s="36"/>
      <c r="H689" s="36"/>
      <c r="I689" s="36"/>
      <c r="J689" s="36"/>
      <c r="K689" s="36"/>
      <c r="L689" s="36"/>
      <c r="M689" s="36"/>
      <c r="N689" s="36"/>
    </row>
    <row r="690" spans="1:15" ht="18" customHeight="1" x14ac:dyDescent="0.25">
      <c r="A690" s="84" t="s">
        <v>63</v>
      </c>
      <c r="B690" s="40"/>
      <c r="C690" s="41"/>
      <c r="D690" s="41"/>
      <c r="E690" s="36"/>
      <c r="F690" s="36"/>
      <c r="G690" s="36"/>
      <c r="H690" s="36"/>
      <c r="I690" s="36"/>
      <c r="J690" s="36"/>
      <c r="K690" s="36"/>
      <c r="L690" s="36"/>
      <c r="M690" s="36"/>
      <c r="N690" s="36"/>
    </row>
    <row r="691" spans="1:15" ht="18" customHeight="1" x14ac:dyDescent="0.25">
      <c r="A691" s="84" t="s">
        <v>104</v>
      </c>
      <c r="B691" s="40"/>
      <c r="C691" s="41"/>
      <c r="D691" s="41"/>
      <c r="E691" s="36"/>
      <c r="F691" s="36"/>
      <c r="G691" s="36"/>
      <c r="H691" s="36"/>
      <c r="I691" s="36"/>
      <c r="J691" s="36"/>
      <c r="K691" s="36"/>
      <c r="L691" s="36"/>
      <c r="M691" s="36"/>
      <c r="N691" s="36"/>
    </row>
    <row r="692" spans="1:15" ht="18" customHeight="1" x14ac:dyDescent="0.25">
      <c r="A692" s="84" t="s">
        <v>117</v>
      </c>
      <c r="B692" s="40"/>
      <c r="C692" s="41"/>
      <c r="D692" s="41"/>
      <c r="E692" s="36"/>
      <c r="F692" s="36"/>
      <c r="G692" s="36"/>
      <c r="H692" s="36"/>
      <c r="I692" s="36"/>
      <c r="J692" s="36"/>
      <c r="K692" s="36"/>
      <c r="L692" s="36"/>
      <c r="M692" s="36"/>
      <c r="N692" s="36"/>
    </row>
    <row r="693" spans="1:15" ht="18" customHeight="1" x14ac:dyDescent="0.25">
      <c r="A693" s="84" t="s">
        <v>48</v>
      </c>
      <c r="B693" s="40"/>
      <c r="C693" s="41"/>
      <c r="D693" s="41"/>
      <c r="E693" s="36"/>
      <c r="F693" s="36"/>
      <c r="G693" s="36"/>
      <c r="H693" s="36"/>
      <c r="I693" s="36"/>
      <c r="J693" s="36"/>
      <c r="K693" s="36"/>
      <c r="L693" s="36"/>
      <c r="M693" s="36"/>
      <c r="N693" s="36"/>
    </row>
    <row r="694" spans="1:15" ht="18" customHeight="1" x14ac:dyDescent="0.25">
      <c r="A694" s="84" t="s">
        <v>49</v>
      </c>
      <c r="B694" s="40"/>
      <c r="C694" s="41"/>
      <c r="D694" s="41"/>
      <c r="E694" s="36"/>
      <c r="F694" s="36"/>
      <c r="G694" s="36"/>
      <c r="H694" s="36"/>
      <c r="I694" s="36"/>
      <c r="J694" s="36"/>
      <c r="K694" s="36"/>
      <c r="L694" s="36"/>
      <c r="M694" s="36"/>
      <c r="N694" s="36"/>
    </row>
    <row r="695" spans="1:15" ht="18" customHeight="1" x14ac:dyDescent="0.25">
      <c r="A695" s="84" t="s">
        <v>50</v>
      </c>
      <c r="B695" s="40"/>
      <c r="C695" s="41"/>
      <c r="D695" s="41"/>
      <c r="E695" s="36"/>
      <c r="F695" s="36"/>
      <c r="G695" s="36"/>
      <c r="H695" s="36"/>
      <c r="I695" s="36"/>
      <c r="J695" s="36"/>
      <c r="K695" s="36"/>
      <c r="L695" s="36"/>
      <c r="M695" s="36"/>
      <c r="N695" s="36"/>
    </row>
    <row r="696" spans="1:15" ht="18" customHeight="1" x14ac:dyDescent="0.25">
      <c r="A696" s="84" t="s">
        <v>94</v>
      </c>
      <c r="B696" s="40"/>
      <c r="C696" s="41"/>
      <c r="D696" s="41"/>
      <c r="E696" s="36"/>
      <c r="F696" s="36"/>
      <c r="G696" s="36"/>
      <c r="H696" s="36"/>
      <c r="I696" s="36"/>
      <c r="J696" s="36"/>
      <c r="K696" s="36"/>
      <c r="L696" s="36"/>
      <c r="M696" s="36"/>
      <c r="N696" s="36"/>
    </row>
    <row r="697" spans="1:15" ht="18" customHeight="1" x14ac:dyDescent="0.3">
      <c r="A697" s="84" t="s">
        <v>51</v>
      </c>
      <c r="B697" s="40"/>
      <c r="C697" s="41"/>
      <c r="D697" s="41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0"/>
    </row>
    <row r="698" spans="1:15" ht="18" customHeight="1" x14ac:dyDescent="0.25">
      <c r="A698" s="84" t="s">
        <v>52</v>
      </c>
      <c r="B698" s="40"/>
      <c r="C698" s="41"/>
      <c r="D698" s="41"/>
      <c r="E698" s="36"/>
      <c r="F698" s="36"/>
      <c r="G698" s="36"/>
      <c r="H698" s="36"/>
      <c r="I698" s="36"/>
      <c r="J698" s="36"/>
      <c r="K698" s="36"/>
      <c r="L698" s="36"/>
      <c r="M698" s="36"/>
      <c r="N698" s="36"/>
    </row>
    <row r="699" spans="1:15" ht="18" customHeight="1" x14ac:dyDescent="0.25">
      <c r="A699" s="84" t="s">
        <v>105</v>
      </c>
      <c r="B699" s="40"/>
      <c r="C699" s="41"/>
      <c r="D699" s="41"/>
      <c r="E699" s="36"/>
      <c r="F699" s="36"/>
      <c r="G699" s="36"/>
      <c r="H699" s="36"/>
      <c r="I699" s="36"/>
      <c r="J699" s="36"/>
      <c r="K699" s="36"/>
      <c r="L699" s="36"/>
      <c r="M699" s="36"/>
      <c r="N699" s="36"/>
    </row>
    <row r="700" spans="1:15" ht="18" customHeight="1" x14ac:dyDescent="0.25">
      <c r="A700" s="84" t="s">
        <v>60</v>
      </c>
      <c r="B700" s="40"/>
      <c r="C700" s="41">
        <v>226</v>
      </c>
      <c r="D700" s="41">
        <v>226</v>
      </c>
      <c r="E700" s="36"/>
      <c r="F700" s="36">
        <v>226</v>
      </c>
      <c r="G700" s="36">
        <v>226</v>
      </c>
      <c r="H700" s="36">
        <v>1</v>
      </c>
      <c r="I700" s="36">
        <v>225</v>
      </c>
      <c r="J700" s="36"/>
      <c r="K700" s="36">
        <v>3</v>
      </c>
      <c r="L700" s="36"/>
      <c r="M700" s="36"/>
      <c r="N700" s="36">
        <v>639000</v>
      </c>
    </row>
    <row r="701" spans="1:15" ht="18" customHeight="1" x14ac:dyDescent="0.25">
      <c r="A701" s="84" t="s">
        <v>95</v>
      </c>
      <c r="B701" s="40"/>
      <c r="C701" s="41"/>
      <c r="D701" s="41"/>
      <c r="E701" s="36"/>
      <c r="F701" s="36"/>
      <c r="G701" s="36"/>
      <c r="H701" s="36"/>
      <c r="I701" s="36"/>
      <c r="J701" s="36"/>
      <c r="K701" s="36"/>
      <c r="L701" s="36"/>
      <c r="M701" s="36"/>
      <c r="N701" s="36"/>
    </row>
    <row r="702" spans="1:15" ht="18" customHeight="1" x14ac:dyDescent="0.25">
      <c r="A702" s="84" t="s">
        <v>61</v>
      </c>
      <c r="B702" s="40"/>
      <c r="C702" s="41"/>
      <c r="D702" s="41"/>
      <c r="E702" s="36"/>
      <c r="F702" s="36"/>
      <c r="G702" s="36"/>
      <c r="H702" s="36"/>
      <c r="I702" s="36"/>
      <c r="J702" s="36"/>
      <c r="K702" s="36"/>
      <c r="L702" s="36"/>
      <c r="M702" s="36"/>
      <c r="N702" s="36"/>
    </row>
    <row r="703" spans="1:15" ht="18" customHeight="1" x14ac:dyDescent="0.25">
      <c r="A703" s="84" t="s">
        <v>106</v>
      </c>
      <c r="B703" s="40"/>
      <c r="C703" s="41"/>
      <c r="D703" s="41"/>
      <c r="E703" s="36"/>
      <c r="F703" s="36"/>
      <c r="G703" s="36"/>
      <c r="H703" s="36"/>
      <c r="I703" s="36"/>
      <c r="J703" s="36"/>
      <c r="K703" s="36"/>
      <c r="L703" s="36"/>
      <c r="M703" s="36"/>
      <c r="N703" s="36"/>
    </row>
    <row r="704" spans="1:15" s="2" customFormat="1" ht="18" customHeight="1" x14ac:dyDescent="0.25">
      <c r="A704" s="84" t="s">
        <v>107</v>
      </c>
      <c r="B704" s="40"/>
      <c r="C704" s="41"/>
      <c r="D704" s="41"/>
      <c r="E704" s="36"/>
      <c r="F704" s="36"/>
      <c r="G704" s="36"/>
      <c r="H704" s="36"/>
      <c r="I704" s="36"/>
      <c r="J704" s="36"/>
      <c r="K704" s="36"/>
      <c r="L704" s="36"/>
      <c r="M704" s="36"/>
      <c r="N704" s="36"/>
    </row>
    <row r="705" spans="1:14" s="2" customFormat="1" ht="18" customHeight="1" x14ac:dyDescent="0.25">
      <c r="A705" s="84" t="s">
        <v>120</v>
      </c>
      <c r="B705" s="40"/>
      <c r="C705" s="41"/>
      <c r="D705" s="41"/>
      <c r="E705" s="36"/>
      <c r="F705" s="36"/>
      <c r="G705" s="36"/>
      <c r="H705" s="36"/>
      <c r="I705" s="36"/>
      <c r="J705" s="36"/>
      <c r="K705" s="36"/>
      <c r="L705" s="36"/>
      <c r="M705" s="36"/>
      <c r="N705" s="36"/>
    </row>
    <row r="706" spans="1:14" s="2" customFormat="1" ht="18" customHeight="1" x14ac:dyDescent="0.25">
      <c r="A706" s="84" t="s">
        <v>62</v>
      </c>
      <c r="B706" s="40"/>
      <c r="C706" s="41"/>
      <c r="D706" s="41"/>
      <c r="E706" s="36"/>
      <c r="F706" s="36"/>
      <c r="G706" s="36"/>
      <c r="H706" s="36"/>
      <c r="I706" s="36"/>
      <c r="J706" s="36"/>
      <c r="K706" s="36"/>
      <c r="L706" s="36"/>
      <c r="M706" s="36"/>
      <c r="N706" s="36"/>
    </row>
    <row r="707" spans="1:14" s="2" customFormat="1" ht="18" customHeight="1" x14ac:dyDescent="0.25">
      <c r="A707" s="84" t="s">
        <v>78</v>
      </c>
      <c r="B707" s="40"/>
      <c r="C707" s="41"/>
      <c r="D707" s="41"/>
      <c r="E707" s="36"/>
      <c r="F707" s="36"/>
      <c r="G707" s="36"/>
      <c r="H707" s="36"/>
      <c r="I707" s="36"/>
      <c r="J707" s="36"/>
      <c r="K707" s="36"/>
      <c r="L707" s="36"/>
      <c r="M707" s="36"/>
      <c r="N707" s="36"/>
    </row>
    <row r="708" spans="1:14" s="2" customFormat="1" ht="18" customHeight="1" x14ac:dyDescent="0.25">
      <c r="A708" s="84" t="s">
        <v>82</v>
      </c>
      <c r="B708" s="40"/>
      <c r="C708" s="41"/>
      <c r="D708" s="41"/>
      <c r="E708" s="36"/>
      <c r="F708" s="36"/>
      <c r="G708" s="36"/>
      <c r="H708" s="36"/>
      <c r="I708" s="36"/>
      <c r="J708" s="36"/>
      <c r="K708" s="36"/>
      <c r="L708" s="36"/>
      <c r="M708" s="36"/>
      <c r="N708" s="36"/>
    </row>
    <row r="709" spans="1:14" s="2" customFormat="1" ht="18" customHeight="1" x14ac:dyDescent="0.25">
      <c r="A709" s="84" t="s">
        <v>83</v>
      </c>
      <c r="B709" s="40"/>
      <c r="C709" s="41"/>
      <c r="D709" s="41"/>
      <c r="E709" s="36"/>
      <c r="F709" s="36"/>
      <c r="G709" s="36"/>
      <c r="H709" s="36"/>
      <c r="I709" s="36"/>
      <c r="J709" s="36"/>
      <c r="K709" s="36"/>
      <c r="L709" s="36"/>
      <c r="M709" s="36"/>
      <c r="N709" s="36"/>
    </row>
    <row r="710" spans="1:14" s="2" customFormat="1" ht="18" customHeight="1" x14ac:dyDescent="0.25">
      <c r="A710" s="84" t="s">
        <v>114</v>
      </c>
      <c r="B710" s="40"/>
      <c r="C710" s="41"/>
      <c r="D710" s="41"/>
      <c r="E710" s="36"/>
      <c r="F710" s="36"/>
      <c r="G710" s="36"/>
      <c r="H710" s="36"/>
      <c r="I710" s="36"/>
      <c r="J710" s="36"/>
      <c r="K710" s="36"/>
      <c r="L710" s="36"/>
      <c r="M710" s="36"/>
      <c r="N710" s="36"/>
    </row>
    <row r="711" spans="1:14" s="2" customFormat="1" ht="18" customHeight="1" x14ac:dyDescent="0.25">
      <c r="A711" s="84" t="s">
        <v>96</v>
      </c>
      <c r="B711" s="40"/>
      <c r="C711" s="41"/>
      <c r="D711" s="41"/>
      <c r="E711" s="36"/>
      <c r="F711" s="36"/>
      <c r="G711" s="36"/>
      <c r="H711" s="36"/>
      <c r="I711" s="36"/>
      <c r="J711" s="36"/>
      <c r="K711" s="36"/>
      <c r="L711" s="36"/>
      <c r="M711" s="36"/>
      <c r="N711" s="36"/>
    </row>
    <row r="712" spans="1:14" s="2" customFormat="1" ht="18" customHeight="1" x14ac:dyDescent="0.25">
      <c r="A712" s="84" t="s">
        <v>30</v>
      </c>
      <c r="B712" s="40"/>
      <c r="C712" s="41"/>
      <c r="D712" s="41"/>
      <c r="E712" s="36"/>
      <c r="F712" s="36"/>
      <c r="G712" s="36"/>
      <c r="H712" s="36"/>
      <c r="I712" s="36"/>
      <c r="J712" s="36"/>
      <c r="K712" s="36"/>
      <c r="L712" s="36"/>
      <c r="M712" s="36"/>
      <c r="N712" s="36"/>
    </row>
    <row r="713" spans="1:14" s="2" customFormat="1" ht="18" customHeight="1" x14ac:dyDescent="0.25">
      <c r="A713" s="84" t="s">
        <v>33</v>
      </c>
      <c r="B713" s="40"/>
      <c r="C713" s="41"/>
      <c r="D713" s="41"/>
      <c r="E713" s="36"/>
      <c r="F713" s="36"/>
      <c r="G713" s="36"/>
      <c r="H713" s="36"/>
      <c r="I713" s="36"/>
      <c r="J713" s="36"/>
      <c r="K713" s="36"/>
      <c r="L713" s="36"/>
      <c r="M713" s="36"/>
      <c r="N713" s="36"/>
    </row>
    <row r="714" spans="1:14" s="2" customFormat="1" ht="18" customHeight="1" x14ac:dyDescent="0.25">
      <c r="A714" s="84" t="s">
        <v>53</v>
      </c>
      <c r="B714" s="40"/>
      <c r="C714" s="41"/>
      <c r="D714" s="41"/>
      <c r="E714" s="36"/>
      <c r="F714" s="36"/>
      <c r="G714" s="36"/>
      <c r="H714" s="36"/>
      <c r="I714" s="36"/>
      <c r="J714" s="36"/>
      <c r="K714" s="36"/>
      <c r="L714" s="36"/>
      <c r="M714" s="36"/>
      <c r="N714" s="36"/>
    </row>
    <row r="715" spans="1:14" s="2" customFormat="1" ht="18" customHeight="1" x14ac:dyDescent="0.25">
      <c r="A715" s="84" t="s">
        <v>119</v>
      </c>
      <c r="B715" s="40"/>
      <c r="C715" s="41"/>
      <c r="D715" s="41"/>
      <c r="E715" s="36"/>
      <c r="F715" s="36"/>
      <c r="G715" s="36"/>
      <c r="H715" s="36"/>
      <c r="I715" s="36"/>
      <c r="J715" s="36"/>
      <c r="K715" s="36"/>
      <c r="L715" s="36"/>
      <c r="M715" s="36"/>
      <c r="N715" s="36"/>
    </row>
    <row r="716" spans="1:14" s="2" customFormat="1" ht="18" customHeight="1" x14ac:dyDescent="0.25">
      <c r="A716" s="84" t="s">
        <v>31</v>
      </c>
      <c r="B716" s="40"/>
      <c r="C716" s="41"/>
      <c r="D716" s="41"/>
      <c r="E716" s="36"/>
      <c r="F716" s="36"/>
      <c r="G716" s="36"/>
      <c r="H716" s="36"/>
      <c r="I716" s="36"/>
      <c r="J716" s="36"/>
      <c r="K716" s="36"/>
      <c r="L716" s="36"/>
      <c r="M716" s="36"/>
      <c r="N716" s="36"/>
    </row>
    <row r="717" spans="1:14" s="2" customFormat="1" ht="18" customHeight="1" thickBot="1" x14ac:dyDescent="0.3">
      <c r="A717" s="85" t="s">
        <v>6</v>
      </c>
      <c r="B717" s="42">
        <v>21</v>
      </c>
      <c r="C717" s="43">
        <f t="shared" ref="C717:N717" si="53">SUM(C678:C716)</f>
        <v>228</v>
      </c>
      <c r="D717" s="43">
        <f t="shared" si="53"/>
        <v>228</v>
      </c>
      <c r="E717" s="43">
        <f t="shared" si="53"/>
        <v>0</v>
      </c>
      <c r="F717" s="43">
        <f t="shared" si="53"/>
        <v>228</v>
      </c>
      <c r="G717" s="43">
        <f t="shared" si="53"/>
        <v>228</v>
      </c>
      <c r="H717" s="43">
        <f t="shared" si="53"/>
        <v>1</v>
      </c>
      <c r="I717" s="43">
        <f t="shared" si="53"/>
        <v>227</v>
      </c>
      <c r="J717" s="43">
        <f t="shared" si="53"/>
        <v>0</v>
      </c>
      <c r="K717" s="43">
        <f t="shared" si="53"/>
        <v>3</v>
      </c>
      <c r="L717" s="43">
        <f t="shared" si="53"/>
        <v>0</v>
      </c>
      <c r="M717" s="43">
        <f t="shared" si="53"/>
        <v>0</v>
      </c>
      <c r="N717" s="43">
        <f t="shared" si="53"/>
        <v>642000</v>
      </c>
    </row>
    <row r="718" spans="1:14" s="2" customFormat="1" ht="18" customHeight="1" x14ac:dyDescent="0.25">
      <c r="A718" s="87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</row>
    <row r="719" spans="1:14" s="2" customFormat="1" ht="18" customHeight="1" thickBot="1" x14ac:dyDescent="0.35">
      <c r="A719" s="88" t="s">
        <v>23</v>
      </c>
      <c r="B719" s="44"/>
      <c r="C719" s="44"/>
      <c r="D719" s="44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s="2" customFormat="1" ht="18" customHeight="1" x14ac:dyDescent="0.25">
      <c r="A720" s="83" t="s">
        <v>25</v>
      </c>
      <c r="B720" s="38"/>
      <c r="C720" s="39">
        <v>30</v>
      </c>
      <c r="D720" s="39">
        <v>26</v>
      </c>
      <c r="E720" s="35">
        <v>4</v>
      </c>
      <c r="F720" s="35">
        <v>30</v>
      </c>
      <c r="G720" s="35">
        <v>30</v>
      </c>
      <c r="H720" s="35"/>
      <c r="I720" s="35">
        <v>21</v>
      </c>
      <c r="J720" s="35">
        <v>7</v>
      </c>
      <c r="K720" s="35">
        <v>2</v>
      </c>
      <c r="L720" s="35"/>
      <c r="M720" s="35"/>
      <c r="N720" s="35">
        <v>38000</v>
      </c>
    </row>
    <row r="721" spans="1:14" s="2" customFormat="1" ht="18" customHeight="1" x14ac:dyDescent="0.25">
      <c r="A721" s="84" t="s">
        <v>26</v>
      </c>
      <c r="B721" s="40"/>
      <c r="C721" s="41">
        <v>282</v>
      </c>
      <c r="D721" s="41">
        <v>275</v>
      </c>
      <c r="E721" s="36">
        <v>6</v>
      </c>
      <c r="F721" s="36">
        <v>282</v>
      </c>
      <c r="G721" s="36">
        <v>282</v>
      </c>
      <c r="H721" s="36"/>
      <c r="I721" s="36">
        <v>238</v>
      </c>
      <c r="J721" s="36">
        <v>27</v>
      </c>
      <c r="K721" s="36">
        <v>14</v>
      </c>
      <c r="L721" s="36">
        <v>3</v>
      </c>
      <c r="M721" s="36"/>
      <c r="N721" s="36">
        <v>570000</v>
      </c>
    </row>
    <row r="722" spans="1:14" s="2" customFormat="1" ht="18" customHeight="1" x14ac:dyDescent="0.25">
      <c r="A722" s="84" t="s">
        <v>40</v>
      </c>
      <c r="B722" s="40"/>
      <c r="C722" s="41"/>
      <c r="D722" s="41"/>
      <c r="E722" s="36"/>
      <c r="F722" s="36"/>
      <c r="G722" s="36"/>
      <c r="H722" s="36"/>
      <c r="I722" s="36"/>
      <c r="J722" s="36"/>
      <c r="K722" s="36"/>
      <c r="L722" s="36"/>
      <c r="M722" s="36"/>
      <c r="N722" s="36"/>
    </row>
    <row r="723" spans="1:14" s="2" customFormat="1" ht="18" customHeight="1" x14ac:dyDescent="0.25">
      <c r="A723" s="84" t="s">
        <v>64</v>
      </c>
      <c r="B723" s="40"/>
      <c r="C723" s="41"/>
      <c r="D723" s="41"/>
      <c r="E723" s="36"/>
      <c r="F723" s="36"/>
      <c r="G723" s="36"/>
      <c r="H723" s="36"/>
      <c r="I723" s="36"/>
      <c r="J723" s="36"/>
      <c r="K723" s="36"/>
      <c r="L723" s="36"/>
      <c r="M723" s="36"/>
      <c r="N723" s="36"/>
    </row>
    <row r="724" spans="1:14" s="2" customFormat="1" ht="18" customHeight="1" x14ac:dyDescent="0.25">
      <c r="A724" s="84" t="s">
        <v>80</v>
      </c>
      <c r="B724" s="40"/>
      <c r="C724" s="41"/>
      <c r="D724" s="41"/>
      <c r="E724" s="36"/>
      <c r="F724" s="36"/>
      <c r="G724" s="36"/>
      <c r="H724" s="36"/>
      <c r="I724" s="36"/>
      <c r="J724" s="36"/>
      <c r="K724" s="36"/>
      <c r="L724" s="36"/>
      <c r="M724" s="36"/>
      <c r="N724" s="36"/>
    </row>
    <row r="725" spans="1:14" s="2" customFormat="1" ht="18" customHeight="1" x14ac:dyDescent="0.25">
      <c r="A725" s="84" t="s">
        <v>91</v>
      </c>
      <c r="B725" s="40"/>
      <c r="C725" s="41"/>
      <c r="D725" s="41"/>
      <c r="E725" s="36"/>
      <c r="F725" s="36"/>
      <c r="G725" s="36"/>
      <c r="H725" s="36"/>
      <c r="I725" s="36"/>
      <c r="J725" s="36"/>
      <c r="K725" s="36"/>
      <c r="L725" s="36"/>
      <c r="M725" s="36"/>
      <c r="N725" s="36"/>
    </row>
    <row r="726" spans="1:14" s="2" customFormat="1" ht="18" customHeight="1" x14ac:dyDescent="0.25">
      <c r="A726" s="84" t="s">
        <v>59</v>
      </c>
      <c r="B726" s="40"/>
      <c r="C726" s="41"/>
      <c r="D726" s="41"/>
      <c r="E726" s="36"/>
      <c r="F726" s="36"/>
      <c r="G726" s="36"/>
      <c r="H726" s="36"/>
      <c r="I726" s="36"/>
      <c r="J726" s="36"/>
      <c r="K726" s="36"/>
      <c r="L726" s="36"/>
      <c r="M726" s="36"/>
      <c r="N726" s="36"/>
    </row>
    <row r="727" spans="1:14" s="2" customFormat="1" ht="18" customHeight="1" x14ac:dyDescent="0.25">
      <c r="A727" s="84" t="s">
        <v>92</v>
      </c>
      <c r="B727" s="40"/>
      <c r="C727" s="41">
        <v>2</v>
      </c>
      <c r="D727" s="41">
        <v>2</v>
      </c>
      <c r="E727" s="36"/>
      <c r="F727" s="36">
        <v>2</v>
      </c>
      <c r="G727" s="36">
        <v>2</v>
      </c>
      <c r="H727" s="36"/>
      <c r="I727" s="36">
        <v>2</v>
      </c>
      <c r="J727" s="36"/>
      <c r="K727" s="36"/>
      <c r="L727" s="36"/>
      <c r="M727" s="36"/>
      <c r="N727" s="36">
        <v>1000</v>
      </c>
    </row>
    <row r="728" spans="1:14" s="2" customFormat="1" ht="18" customHeight="1" x14ac:dyDescent="0.25">
      <c r="A728" s="84" t="s">
        <v>93</v>
      </c>
      <c r="B728" s="40"/>
      <c r="C728" s="41"/>
      <c r="D728" s="41"/>
      <c r="E728" s="36"/>
      <c r="F728" s="36"/>
      <c r="G728" s="36"/>
      <c r="H728" s="36"/>
      <c r="I728" s="36"/>
      <c r="J728" s="36"/>
      <c r="K728" s="36"/>
      <c r="L728" s="36"/>
      <c r="M728" s="36"/>
      <c r="N728" s="36"/>
    </row>
    <row r="729" spans="1:14" s="2" customFormat="1" ht="18" customHeight="1" x14ac:dyDescent="0.25">
      <c r="A729" s="84" t="s">
        <v>27</v>
      </c>
      <c r="B729" s="40"/>
      <c r="C729" s="41"/>
      <c r="D729" s="41"/>
      <c r="E729" s="36"/>
      <c r="F729" s="36"/>
      <c r="G729" s="36"/>
      <c r="H729" s="36"/>
      <c r="I729" s="36"/>
      <c r="J729" s="36"/>
      <c r="K729" s="36"/>
      <c r="L729" s="36"/>
      <c r="M729" s="36"/>
      <c r="N729" s="36"/>
    </row>
    <row r="730" spans="1:14" s="2" customFormat="1" ht="18" customHeight="1" x14ac:dyDescent="0.25">
      <c r="A730" s="84" t="s">
        <v>28</v>
      </c>
      <c r="B730" s="40"/>
      <c r="C730" s="41">
        <v>27</v>
      </c>
      <c r="D730" s="41">
        <v>27</v>
      </c>
      <c r="E730" s="36"/>
      <c r="F730" s="36">
        <v>27</v>
      </c>
      <c r="G730" s="36">
        <v>27</v>
      </c>
      <c r="H730" s="36"/>
      <c r="I730" s="36">
        <v>18</v>
      </c>
      <c r="J730" s="36">
        <v>8</v>
      </c>
      <c r="K730" s="36">
        <v>1</v>
      </c>
      <c r="L730" s="36"/>
      <c r="M730" s="36"/>
      <c r="N730" s="36">
        <v>27000</v>
      </c>
    </row>
    <row r="731" spans="1:14" s="2" customFormat="1" ht="18" customHeight="1" x14ac:dyDescent="0.25">
      <c r="A731" s="84" t="s">
        <v>29</v>
      </c>
      <c r="B731" s="40"/>
      <c r="C731" s="41"/>
      <c r="D731" s="41"/>
      <c r="E731" s="36"/>
      <c r="F731" s="36"/>
      <c r="G731" s="36"/>
      <c r="H731" s="36"/>
      <c r="I731" s="36"/>
      <c r="J731" s="36"/>
      <c r="K731" s="36"/>
      <c r="L731" s="36"/>
      <c r="M731" s="36"/>
      <c r="N731" s="36"/>
    </row>
    <row r="732" spans="1:14" s="2" customFormat="1" ht="18" customHeight="1" x14ac:dyDescent="0.25">
      <c r="A732" s="84" t="s">
        <v>63</v>
      </c>
      <c r="B732" s="40"/>
      <c r="C732" s="41"/>
      <c r="D732" s="41"/>
      <c r="E732" s="36"/>
      <c r="F732" s="36"/>
      <c r="G732" s="36"/>
      <c r="H732" s="36"/>
      <c r="I732" s="36"/>
      <c r="J732" s="36"/>
      <c r="K732" s="36"/>
      <c r="L732" s="36"/>
      <c r="M732" s="36"/>
      <c r="N732" s="36"/>
    </row>
    <row r="733" spans="1:14" s="2" customFormat="1" ht="18" customHeight="1" x14ac:dyDescent="0.25">
      <c r="A733" s="84" t="s">
        <v>104</v>
      </c>
      <c r="B733" s="40"/>
      <c r="C733" s="41"/>
      <c r="D733" s="41"/>
      <c r="E733" s="36"/>
      <c r="F733" s="36"/>
      <c r="G733" s="36"/>
      <c r="H733" s="36"/>
      <c r="I733" s="36"/>
      <c r="J733" s="36"/>
      <c r="K733" s="36"/>
      <c r="L733" s="36"/>
      <c r="M733" s="36"/>
      <c r="N733" s="36"/>
    </row>
    <row r="734" spans="1:14" s="2" customFormat="1" ht="18" customHeight="1" x14ac:dyDescent="0.25">
      <c r="A734" s="84" t="s">
        <v>117</v>
      </c>
      <c r="B734" s="40"/>
      <c r="C734" s="41"/>
      <c r="D734" s="41"/>
      <c r="E734" s="36"/>
      <c r="F734" s="36"/>
      <c r="G734" s="36"/>
      <c r="H734" s="36"/>
      <c r="I734" s="36"/>
      <c r="J734" s="36"/>
      <c r="K734" s="36"/>
      <c r="L734" s="36"/>
      <c r="M734" s="36"/>
      <c r="N734" s="36"/>
    </row>
    <row r="735" spans="1:14" s="2" customFormat="1" ht="18" customHeight="1" x14ac:dyDescent="0.25">
      <c r="A735" s="84" t="s">
        <v>48</v>
      </c>
      <c r="B735" s="40"/>
      <c r="C735" s="41">
        <v>117</v>
      </c>
      <c r="D735" s="41">
        <v>117</v>
      </c>
      <c r="E735" s="36"/>
      <c r="F735" s="36">
        <v>117</v>
      </c>
      <c r="G735" s="36">
        <v>117</v>
      </c>
      <c r="H735" s="36"/>
      <c r="I735" s="36">
        <v>99</v>
      </c>
      <c r="J735" s="36">
        <v>16</v>
      </c>
      <c r="K735" s="36">
        <v>2</v>
      </c>
      <c r="L735" s="36"/>
      <c r="M735" s="36"/>
      <c r="N735" s="36">
        <v>73000</v>
      </c>
    </row>
    <row r="736" spans="1:14" s="2" customFormat="1" ht="18" customHeight="1" x14ac:dyDescent="0.25">
      <c r="A736" s="84" t="s">
        <v>49</v>
      </c>
      <c r="B736" s="40"/>
      <c r="C736" s="41">
        <v>2</v>
      </c>
      <c r="D736" s="41">
        <v>2</v>
      </c>
      <c r="E736" s="36"/>
      <c r="F736" s="36">
        <v>2</v>
      </c>
      <c r="G736" s="36">
        <v>2</v>
      </c>
      <c r="H736" s="36"/>
      <c r="I736" s="36">
        <v>2</v>
      </c>
      <c r="J736" s="36"/>
      <c r="K736" s="36"/>
      <c r="L736" s="36"/>
      <c r="M736" s="36"/>
      <c r="N736" s="36">
        <v>1000</v>
      </c>
    </row>
    <row r="737" spans="1:14" s="2" customFormat="1" ht="18" customHeight="1" x14ac:dyDescent="0.25">
      <c r="A737" s="84" t="s">
        <v>50</v>
      </c>
      <c r="B737" s="40"/>
      <c r="C737" s="41">
        <v>8</v>
      </c>
      <c r="D737" s="41">
        <v>8</v>
      </c>
      <c r="E737" s="36"/>
      <c r="F737" s="36">
        <v>8</v>
      </c>
      <c r="G737" s="36">
        <v>8</v>
      </c>
      <c r="H737" s="36"/>
      <c r="I737" s="36">
        <v>8</v>
      </c>
      <c r="J737" s="36"/>
      <c r="K737" s="36"/>
      <c r="L737" s="36"/>
      <c r="M737" s="36"/>
      <c r="N737" s="36">
        <v>21000</v>
      </c>
    </row>
    <row r="738" spans="1:14" s="2" customFormat="1" ht="18" customHeight="1" x14ac:dyDescent="0.25">
      <c r="A738" s="84" t="s">
        <v>94</v>
      </c>
      <c r="B738" s="40"/>
      <c r="C738" s="41">
        <v>2</v>
      </c>
      <c r="D738" s="41">
        <v>2</v>
      </c>
      <c r="E738" s="36"/>
      <c r="F738" s="36">
        <v>2</v>
      </c>
      <c r="G738" s="36">
        <v>2</v>
      </c>
      <c r="H738" s="36"/>
      <c r="I738" s="36">
        <v>2</v>
      </c>
      <c r="J738" s="36"/>
      <c r="K738" s="36"/>
      <c r="L738" s="36"/>
      <c r="M738" s="36"/>
      <c r="N738" s="36">
        <v>2000</v>
      </c>
    </row>
    <row r="739" spans="1:14" s="2" customFormat="1" ht="18" customHeight="1" x14ac:dyDescent="0.25">
      <c r="A739" s="84" t="s">
        <v>51</v>
      </c>
      <c r="B739" s="40"/>
      <c r="C739" s="41"/>
      <c r="D739" s="41"/>
      <c r="E739" s="36"/>
      <c r="F739" s="36"/>
      <c r="G739" s="36"/>
      <c r="H739" s="36"/>
      <c r="I739" s="36"/>
      <c r="J739" s="36"/>
      <c r="K739" s="36"/>
      <c r="L739" s="36"/>
      <c r="M739" s="36"/>
      <c r="N739" s="36"/>
    </row>
    <row r="740" spans="1:14" s="2" customFormat="1" ht="18" customHeight="1" x14ac:dyDescent="0.25">
      <c r="A740" s="84" t="s">
        <v>52</v>
      </c>
      <c r="B740" s="40"/>
      <c r="C740" s="41"/>
      <c r="D740" s="41"/>
      <c r="E740" s="36"/>
      <c r="F740" s="36"/>
      <c r="G740" s="36"/>
      <c r="H740" s="36"/>
      <c r="I740" s="36"/>
      <c r="J740" s="36"/>
      <c r="K740" s="36"/>
      <c r="L740" s="36"/>
      <c r="M740" s="36"/>
      <c r="N740" s="36"/>
    </row>
    <row r="741" spans="1:14" s="2" customFormat="1" ht="18" customHeight="1" x14ac:dyDescent="0.25">
      <c r="A741" s="84" t="s">
        <v>105</v>
      </c>
      <c r="B741" s="40"/>
      <c r="C741" s="41"/>
      <c r="D741" s="41"/>
      <c r="E741" s="36"/>
      <c r="F741" s="36"/>
      <c r="G741" s="36"/>
      <c r="H741" s="36"/>
      <c r="I741" s="36"/>
      <c r="J741" s="36"/>
      <c r="K741" s="36"/>
      <c r="L741" s="36"/>
      <c r="M741" s="36"/>
      <c r="N741" s="36"/>
    </row>
    <row r="742" spans="1:14" s="2" customFormat="1" ht="18" customHeight="1" x14ac:dyDescent="0.25">
      <c r="A742" s="84" t="s">
        <v>60</v>
      </c>
      <c r="B742" s="40"/>
      <c r="C742" s="41">
        <v>160</v>
      </c>
      <c r="D742" s="41">
        <v>160</v>
      </c>
      <c r="E742" s="36"/>
      <c r="F742" s="36">
        <v>160</v>
      </c>
      <c r="G742" s="36">
        <v>160</v>
      </c>
      <c r="H742" s="36"/>
      <c r="I742" s="36">
        <v>142</v>
      </c>
      <c r="J742" s="36">
        <v>10</v>
      </c>
      <c r="K742" s="36">
        <v>7</v>
      </c>
      <c r="L742" s="36">
        <v>1</v>
      </c>
      <c r="M742" s="36"/>
      <c r="N742" s="36">
        <v>426000</v>
      </c>
    </row>
    <row r="743" spans="1:14" s="2" customFormat="1" ht="18" customHeight="1" x14ac:dyDescent="0.25">
      <c r="A743" s="84" t="s">
        <v>95</v>
      </c>
      <c r="B743" s="40"/>
      <c r="C743" s="41"/>
      <c r="D743" s="41"/>
      <c r="E743" s="36"/>
      <c r="F743" s="36"/>
      <c r="G743" s="36"/>
      <c r="H743" s="36"/>
      <c r="I743" s="36"/>
      <c r="J743" s="36"/>
      <c r="K743" s="36"/>
      <c r="L743" s="36"/>
      <c r="M743" s="36"/>
      <c r="N743" s="36"/>
    </row>
    <row r="744" spans="1:14" s="2" customFormat="1" ht="18" customHeight="1" x14ac:dyDescent="0.25">
      <c r="A744" s="84" t="s">
        <v>61</v>
      </c>
      <c r="B744" s="40"/>
      <c r="C744" s="41">
        <v>44</v>
      </c>
      <c r="D744" s="41">
        <v>44</v>
      </c>
      <c r="E744" s="36"/>
      <c r="F744" s="36">
        <v>44</v>
      </c>
      <c r="G744" s="36">
        <v>44</v>
      </c>
      <c r="H744" s="36"/>
      <c r="I744" s="36">
        <v>40</v>
      </c>
      <c r="J744" s="36">
        <v>1</v>
      </c>
      <c r="K744" s="36">
        <v>3</v>
      </c>
      <c r="L744" s="36"/>
      <c r="M744" s="36"/>
      <c r="N744" s="36">
        <v>28500</v>
      </c>
    </row>
    <row r="745" spans="1:14" x14ac:dyDescent="0.25">
      <c r="A745" s="84" t="s">
        <v>106</v>
      </c>
      <c r="B745" s="40"/>
      <c r="C745" s="41"/>
      <c r="D745" s="41"/>
      <c r="E745" s="36"/>
      <c r="F745" s="36"/>
      <c r="G745" s="36"/>
      <c r="H745" s="36"/>
      <c r="I745" s="36"/>
      <c r="J745" s="36"/>
      <c r="K745" s="36"/>
      <c r="L745" s="36"/>
      <c r="M745" s="36"/>
      <c r="N745" s="36"/>
    </row>
    <row r="746" spans="1:14" x14ac:dyDescent="0.25">
      <c r="A746" s="84" t="s">
        <v>107</v>
      </c>
      <c r="B746" s="40"/>
      <c r="C746" s="41">
        <v>7</v>
      </c>
      <c r="D746" s="41">
        <v>7</v>
      </c>
      <c r="E746" s="36"/>
      <c r="F746" s="36">
        <v>7</v>
      </c>
      <c r="G746" s="36">
        <v>7</v>
      </c>
      <c r="H746" s="36"/>
      <c r="I746" s="36">
        <v>7</v>
      </c>
      <c r="J746" s="36"/>
      <c r="K746" s="36"/>
      <c r="L746" s="36"/>
      <c r="M746" s="36"/>
      <c r="N746" s="36">
        <v>21000</v>
      </c>
    </row>
    <row r="747" spans="1:14" x14ac:dyDescent="0.25">
      <c r="A747" s="84" t="s">
        <v>120</v>
      </c>
      <c r="B747" s="40"/>
      <c r="C747" s="41">
        <v>13</v>
      </c>
      <c r="D747" s="41">
        <v>13</v>
      </c>
      <c r="E747" s="36"/>
      <c r="F747" s="36">
        <v>13</v>
      </c>
      <c r="G747" s="36">
        <v>13</v>
      </c>
      <c r="H747" s="36"/>
      <c r="I747" s="36">
        <v>9</v>
      </c>
      <c r="J747" s="36">
        <v>1</v>
      </c>
      <c r="K747" s="36">
        <v>3</v>
      </c>
      <c r="L747" s="36"/>
      <c r="M747" s="36"/>
      <c r="N747" s="36">
        <v>29000</v>
      </c>
    </row>
    <row r="748" spans="1:14" x14ac:dyDescent="0.25">
      <c r="A748" s="84" t="s">
        <v>62</v>
      </c>
      <c r="B748" s="40"/>
      <c r="C748" s="41">
        <v>53</v>
      </c>
      <c r="D748" s="41">
        <v>53</v>
      </c>
      <c r="E748" s="36"/>
      <c r="F748" s="36">
        <v>53</v>
      </c>
      <c r="G748" s="36">
        <v>53</v>
      </c>
      <c r="H748" s="36">
        <v>2</v>
      </c>
      <c r="I748" s="36">
        <v>13</v>
      </c>
      <c r="J748" s="36">
        <v>14</v>
      </c>
      <c r="K748" s="36">
        <v>24</v>
      </c>
      <c r="L748" s="36"/>
      <c r="M748" s="36"/>
      <c r="N748" s="36">
        <v>261000</v>
      </c>
    </row>
    <row r="749" spans="1:14" x14ac:dyDescent="0.25">
      <c r="A749" s="84" t="s">
        <v>78</v>
      </c>
      <c r="B749" s="40"/>
      <c r="C749" s="41"/>
      <c r="D749" s="41"/>
      <c r="E749" s="36"/>
      <c r="F749" s="36"/>
      <c r="G749" s="36"/>
      <c r="H749" s="36"/>
      <c r="I749" s="36"/>
      <c r="J749" s="36"/>
      <c r="K749" s="36"/>
      <c r="L749" s="36"/>
      <c r="M749" s="36"/>
      <c r="N749" s="36"/>
    </row>
    <row r="750" spans="1:14" x14ac:dyDescent="0.25">
      <c r="A750" s="84" t="s">
        <v>82</v>
      </c>
      <c r="B750" s="40"/>
      <c r="C750" s="41">
        <v>5</v>
      </c>
      <c r="D750" s="41">
        <v>5</v>
      </c>
      <c r="E750" s="36"/>
      <c r="F750" s="36">
        <v>5</v>
      </c>
      <c r="G750" s="36">
        <v>5</v>
      </c>
      <c r="H750" s="36">
        <v>1</v>
      </c>
      <c r="I750" s="36">
        <v>4</v>
      </c>
      <c r="J750" s="36"/>
      <c r="K750" s="36"/>
      <c r="L750" s="36"/>
      <c r="M750" s="36"/>
      <c r="N750" s="36">
        <v>5500</v>
      </c>
    </row>
    <row r="751" spans="1:14" x14ac:dyDescent="0.25">
      <c r="A751" s="84" t="s">
        <v>83</v>
      </c>
      <c r="B751" s="40"/>
      <c r="C751" s="41">
        <v>16</v>
      </c>
      <c r="D751" s="41">
        <v>16</v>
      </c>
      <c r="E751" s="36"/>
      <c r="F751" s="36">
        <v>16</v>
      </c>
      <c r="G751" s="36">
        <v>16</v>
      </c>
      <c r="H751" s="36">
        <v>1</v>
      </c>
      <c r="I751" s="36">
        <v>12</v>
      </c>
      <c r="J751" s="36"/>
      <c r="K751" s="36">
        <v>3</v>
      </c>
      <c r="L751" s="36"/>
      <c r="M751" s="36"/>
      <c r="N751" s="36">
        <v>12000</v>
      </c>
    </row>
    <row r="752" spans="1:14" x14ac:dyDescent="0.25">
      <c r="A752" s="84" t="s">
        <v>114</v>
      </c>
      <c r="B752" s="40"/>
      <c r="C752" s="41">
        <v>2</v>
      </c>
      <c r="D752" s="41">
        <v>2</v>
      </c>
      <c r="E752" s="36"/>
      <c r="F752" s="36">
        <v>2</v>
      </c>
      <c r="G752" s="36">
        <v>2</v>
      </c>
      <c r="H752" s="36"/>
      <c r="I752" s="36">
        <v>2</v>
      </c>
      <c r="J752" s="36"/>
      <c r="K752" s="36"/>
      <c r="L752" s="36"/>
      <c r="M752" s="36"/>
      <c r="N752" s="36">
        <v>2000</v>
      </c>
    </row>
    <row r="753" spans="1:15" x14ac:dyDescent="0.25">
      <c r="A753" s="84" t="s">
        <v>96</v>
      </c>
      <c r="B753" s="40"/>
      <c r="C753" s="41"/>
      <c r="D753" s="41"/>
      <c r="E753" s="36"/>
      <c r="F753" s="36"/>
      <c r="G753" s="36"/>
      <c r="H753" s="36"/>
      <c r="I753" s="36"/>
      <c r="J753" s="36"/>
      <c r="K753" s="36"/>
      <c r="L753" s="36"/>
      <c r="M753" s="36"/>
      <c r="N753" s="36"/>
    </row>
    <row r="754" spans="1:15" x14ac:dyDescent="0.25">
      <c r="A754" s="84" t="s">
        <v>30</v>
      </c>
      <c r="B754" s="40"/>
      <c r="C754" s="41"/>
      <c r="D754" s="41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14"/>
    </row>
    <row r="755" spans="1:15" x14ac:dyDescent="0.25">
      <c r="A755" s="84" t="s">
        <v>33</v>
      </c>
      <c r="B755" s="40"/>
      <c r="C755" s="41"/>
      <c r="D755" s="41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14"/>
    </row>
    <row r="756" spans="1:15" x14ac:dyDescent="0.25">
      <c r="A756" s="84" t="s">
        <v>53</v>
      </c>
      <c r="B756" s="40"/>
      <c r="C756" s="41"/>
      <c r="D756" s="41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14"/>
    </row>
    <row r="757" spans="1:15" x14ac:dyDescent="0.25">
      <c r="A757" s="84" t="s">
        <v>119</v>
      </c>
      <c r="B757" s="40"/>
      <c r="C757" s="41"/>
      <c r="D757" s="41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14"/>
    </row>
    <row r="758" spans="1:15" x14ac:dyDescent="0.25">
      <c r="A758" s="84" t="s">
        <v>31</v>
      </c>
      <c r="B758" s="40"/>
      <c r="C758" s="41">
        <v>1</v>
      </c>
      <c r="D758" s="41">
        <v>1</v>
      </c>
      <c r="E758" s="36"/>
      <c r="F758" s="36">
        <v>1</v>
      </c>
      <c r="G758" s="36">
        <v>1</v>
      </c>
      <c r="H758" s="36"/>
      <c r="I758" s="36"/>
      <c r="J758" s="36"/>
      <c r="K758" s="36">
        <v>1</v>
      </c>
      <c r="L758" s="36"/>
      <c r="M758" s="36"/>
      <c r="N758" s="36"/>
      <c r="O758" s="14"/>
    </row>
    <row r="759" spans="1:15" ht="15.75" thickBot="1" x14ac:dyDescent="0.3">
      <c r="A759" s="85" t="s">
        <v>6</v>
      </c>
      <c r="B759" s="42">
        <v>24</v>
      </c>
      <c r="C759" s="43">
        <f t="shared" ref="C759:N759" si="54">SUM(C720:C758)</f>
        <v>771</v>
      </c>
      <c r="D759" s="43">
        <f t="shared" si="54"/>
        <v>760</v>
      </c>
      <c r="E759" s="43">
        <f t="shared" si="54"/>
        <v>10</v>
      </c>
      <c r="F759" s="43">
        <f t="shared" si="54"/>
        <v>771</v>
      </c>
      <c r="G759" s="43">
        <f t="shared" si="54"/>
        <v>771</v>
      </c>
      <c r="H759" s="43">
        <f t="shared" si="54"/>
        <v>4</v>
      </c>
      <c r="I759" s="43">
        <f t="shared" si="54"/>
        <v>619</v>
      </c>
      <c r="J759" s="43">
        <f t="shared" si="54"/>
        <v>84</v>
      </c>
      <c r="K759" s="43">
        <f t="shared" si="54"/>
        <v>60</v>
      </c>
      <c r="L759" s="43">
        <f t="shared" si="54"/>
        <v>4</v>
      </c>
      <c r="M759" s="43">
        <f t="shared" si="54"/>
        <v>0</v>
      </c>
      <c r="N759" s="43">
        <f t="shared" si="54"/>
        <v>1518000</v>
      </c>
      <c r="O759" s="14"/>
    </row>
    <row r="760" spans="1:15" x14ac:dyDescent="0.25">
      <c r="A760" s="87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</row>
    <row r="761" spans="1:15" ht="18.75" thickBot="1" x14ac:dyDescent="0.35">
      <c r="A761" s="88" t="s">
        <v>24</v>
      </c>
      <c r="B761" s="44"/>
      <c r="C761" s="44"/>
      <c r="D761" s="44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5" x14ac:dyDescent="0.25">
      <c r="A762" s="83" t="s">
        <v>25</v>
      </c>
      <c r="B762" s="38"/>
      <c r="C762" s="39">
        <v>9</v>
      </c>
      <c r="D762" s="39"/>
      <c r="E762" s="35">
        <v>9</v>
      </c>
      <c r="F762" s="35">
        <v>9</v>
      </c>
      <c r="G762" s="35">
        <v>9</v>
      </c>
      <c r="H762" s="35">
        <v>1</v>
      </c>
      <c r="I762" s="35">
        <v>3</v>
      </c>
      <c r="J762" s="35"/>
      <c r="K762" s="35">
        <v>5</v>
      </c>
      <c r="L762" s="35"/>
      <c r="M762" s="35"/>
      <c r="N762" s="35">
        <v>8000</v>
      </c>
    </row>
    <row r="763" spans="1:15" x14ac:dyDescent="0.25">
      <c r="A763" s="84" t="s">
        <v>26</v>
      </c>
      <c r="B763" s="40"/>
      <c r="C763" s="41">
        <v>33</v>
      </c>
      <c r="D763" s="41">
        <v>13</v>
      </c>
      <c r="E763" s="36">
        <v>20</v>
      </c>
      <c r="F763" s="36">
        <v>33</v>
      </c>
      <c r="G763" s="36">
        <v>33</v>
      </c>
      <c r="H763" s="36">
        <v>5</v>
      </c>
      <c r="I763" s="36">
        <v>23</v>
      </c>
      <c r="J763" s="36"/>
      <c r="K763" s="36">
        <v>5</v>
      </c>
      <c r="L763" s="36"/>
      <c r="M763" s="36"/>
      <c r="N763" s="36">
        <v>31000</v>
      </c>
    </row>
    <row r="764" spans="1:15" x14ac:dyDescent="0.25">
      <c r="A764" s="84" t="s">
        <v>40</v>
      </c>
      <c r="B764" s="40"/>
      <c r="C764" s="41">
        <v>15</v>
      </c>
      <c r="D764" s="41"/>
      <c r="E764" s="36">
        <v>15</v>
      </c>
      <c r="F764" s="36">
        <v>15</v>
      </c>
      <c r="G764" s="36">
        <v>15</v>
      </c>
      <c r="H764" s="36">
        <v>15</v>
      </c>
      <c r="I764" s="36"/>
      <c r="J764" s="36"/>
      <c r="K764" s="36"/>
      <c r="L764" s="36"/>
      <c r="M764" s="36"/>
      <c r="N764" s="36"/>
    </row>
    <row r="765" spans="1:15" x14ac:dyDescent="0.25">
      <c r="A765" s="84" t="s">
        <v>64</v>
      </c>
      <c r="B765" s="40"/>
      <c r="C765" s="41">
        <v>2</v>
      </c>
      <c r="D765" s="41">
        <v>1</v>
      </c>
      <c r="E765" s="36">
        <v>1</v>
      </c>
      <c r="F765" s="36">
        <v>2</v>
      </c>
      <c r="G765" s="36">
        <v>2</v>
      </c>
      <c r="H765" s="36">
        <v>2</v>
      </c>
      <c r="I765" s="36"/>
      <c r="J765" s="36"/>
      <c r="K765" s="36"/>
      <c r="L765" s="36"/>
      <c r="M765" s="36"/>
      <c r="N765" s="36"/>
    </row>
    <row r="766" spans="1:15" x14ac:dyDescent="0.25">
      <c r="A766" s="84" t="s">
        <v>80</v>
      </c>
      <c r="B766" s="40"/>
      <c r="C766" s="41"/>
      <c r="D766" s="41"/>
      <c r="E766" s="36"/>
      <c r="F766" s="36"/>
      <c r="G766" s="36"/>
      <c r="H766" s="36"/>
      <c r="I766" s="36"/>
      <c r="J766" s="36"/>
      <c r="K766" s="36"/>
      <c r="L766" s="36"/>
      <c r="M766" s="36"/>
      <c r="N766" s="36"/>
    </row>
    <row r="767" spans="1:15" x14ac:dyDescent="0.25">
      <c r="A767" s="84" t="s">
        <v>91</v>
      </c>
      <c r="B767" s="40"/>
      <c r="C767" s="41"/>
      <c r="D767" s="41"/>
      <c r="E767" s="36"/>
      <c r="F767" s="36"/>
      <c r="G767" s="36"/>
      <c r="H767" s="36"/>
      <c r="I767" s="36"/>
      <c r="J767" s="36"/>
      <c r="K767" s="36"/>
      <c r="L767" s="36"/>
      <c r="M767" s="36"/>
      <c r="N767" s="36"/>
    </row>
    <row r="768" spans="1:15" x14ac:dyDescent="0.25">
      <c r="A768" s="84" t="s">
        <v>59</v>
      </c>
      <c r="B768" s="40"/>
      <c r="C768" s="41"/>
      <c r="D768" s="41"/>
      <c r="E768" s="36"/>
      <c r="F768" s="36"/>
      <c r="G768" s="36"/>
      <c r="H768" s="36"/>
      <c r="I768" s="36"/>
      <c r="J768" s="36"/>
      <c r="K768" s="36"/>
      <c r="L768" s="36"/>
      <c r="M768" s="36"/>
      <c r="N768" s="36"/>
    </row>
    <row r="769" spans="1:14" x14ac:dyDescent="0.25">
      <c r="A769" s="84" t="s">
        <v>92</v>
      </c>
      <c r="B769" s="40"/>
      <c r="C769" s="41">
        <v>2</v>
      </c>
      <c r="D769" s="41"/>
      <c r="E769" s="36">
        <v>2</v>
      </c>
      <c r="F769" s="36">
        <v>2</v>
      </c>
      <c r="G769" s="36">
        <v>2</v>
      </c>
      <c r="H769" s="36">
        <v>2</v>
      </c>
      <c r="I769" s="36"/>
      <c r="J769" s="36"/>
      <c r="K769" s="36"/>
      <c r="L769" s="36"/>
      <c r="M769" s="36"/>
      <c r="N769" s="36"/>
    </row>
    <row r="770" spans="1:14" x14ac:dyDescent="0.25">
      <c r="A770" s="84" t="s">
        <v>93</v>
      </c>
      <c r="B770" s="40"/>
      <c r="C770" s="41"/>
      <c r="D770" s="41"/>
      <c r="E770" s="36"/>
      <c r="F770" s="36"/>
      <c r="G770" s="36"/>
      <c r="H770" s="36"/>
      <c r="I770" s="36"/>
      <c r="J770" s="36"/>
      <c r="K770" s="36"/>
      <c r="L770" s="36"/>
      <c r="M770" s="36"/>
      <c r="N770" s="36"/>
    </row>
    <row r="771" spans="1:14" x14ac:dyDescent="0.25">
      <c r="A771" s="84" t="s">
        <v>27</v>
      </c>
      <c r="B771" s="40"/>
      <c r="C771" s="41"/>
      <c r="D771" s="41"/>
      <c r="E771" s="36"/>
      <c r="F771" s="36"/>
      <c r="G771" s="36"/>
      <c r="H771" s="36"/>
      <c r="I771" s="36"/>
      <c r="J771" s="36"/>
      <c r="K771" s="36"/>
      <c r="L771" s="36"/>
      <c r="M771" s="36"/>
      <c r="N771" s="36"/>
    </row>
    <row r="772" spans="1:14" x14ac:dyDescent="0.25">
      <c r="A772" s="84" t="s">
        <v>28</v>
      </c>
      <c r="B772" s="40"/>
      <c r="C772" s="41">
        <v>22</v>
      </c>
      <c r="D772" s="41">
        <v>21</v>
      </c>
      <c r="E772" s="36">
        <v>1</v>
      </c>
      <c r="F772" s="36">
        <v>22</v>
      </c>
      <c r="G772" s="36">
        <v>22</v>
      </c>
      <c r="H772" s="36">
        <v>3</v>
      </c>
      <c r="I772" s="36">
        <v>19</v>
      </c>
      <c r="J772" s="36"/>
      <c r="K772" s="36"/>
      <c r="L772" s="36"/>
      <c r="M772" s="36"/>
      <c r="N772" s="36">
        <v>59000</v>
      </c>
    </row>
    <row r="773" spans="1:14" x14ac:dyDescent="0.25">
      <c r="A773" s="84" t="s">
        <v>29</v>
      </c>
      <c r="B773" s="40"/>
      <c r="C773" s="41"/>
      <c r="D773" s="41"/>
      <c r="E773" s="36"/>
      <c r="F773" s="36"/>
      <c r="G773" s="36"/>
      <c r="H773" s="36"/>
      <c r="I773" s="36"/>
      <c r="J773" s="36"/>
      <c r="K773" s="36"/>
      <c r="L773" s="36"/>
      <c r="M773" s="36"/>
      <c r="N773" s="36"/>
    </row>
    <row r="774" spans="1:14" x14ac:dyDescent="0.25">
      <c r="A774" s="84" t="s">
        <v>63</v>
      </c>
      <c r="B774" s="40"/>
      <c r="C774" s="41">
        <v>1</v>
      </c>
      <c r="D774" s="41"/>
      <c r="E774" s="36">
        <v>1</v>
      </c>
      <c r="F774" s="36">
        <v>1</v>
      </c>
      <c r="G774" s="36">
        <v>1</v>
      </c>
      <c r="H774" s="36">
        <v>1</v>
      </c>
      <c r="I774" s="36"/>
      <c r="J774" s="36"/>
      <c r="K774" s="36"/>
      <c r="L774" s="36"/>
      <c r="M774" s="36"/>
      <c r="N774" s="36"/>
    </row>
    <row r="775" spans="1:14" x14ac:dyDescent="0.25">
      <c r="A775" s="84" t="s">
        <v>104</v>
      </c>
      <c r="B775" s="40"/>
      <c r="C775" s="41"/>
      <c r="D775" s="41"/>
      <c r="E775" s="36"/>
      <c r="F775" s="36"/>
      <c r="G775" s="36"/>
      <c r="H775" s="36"/>
      <c r="I775" s="36"/>
      <c r="J775" s="36"/>
      <c r="K775" s="36"/>
      <c r="L775" s="36"/>
      <c r="M775" s="36"/>
      <c r="N775" s="36"/>
    </row>
    <row r="776" spans="1:14" x14ac:dyDescent="0.25">
      <c r="A776" s="84" t="s">
        <v>117</v>
      </c>
      <c r="B776" s="40"/>
      <c r="C776" s="41"/>
      <c r="D776" s="41"/>
      <c r="E776" s="36"/>
      <c r="F776" s="36"/>
      <c r="G776" s="36"/>
      <c r="H776" s="36"/>
      <c r="I776" s="36"/>
      <c r="J776" s="36"/>
      <c r="K776" s="36"/>
      <c r="L776" s="36"/>
      <c r="M776" s="36"/>
      <c r="N776" s="36"/>
    </row>
    <row r="777" spans="1:14" x14ac:dyDescent="0.25">
      <c r="A777" s="84" t="s">
        <v>48</v>
      </c>
      <c r="B777" s="40"/>
      <c r="C777" s="41">
        <v>70</v>
      </c>
      <c r="D777" s="41">
        <v>64</v>
      </c>
      <c r="E777" s="36">
        <v>6</v>
      </c>
      <c r="F777" s="36">
        <v>70</v>
      </c>
      <c r="G777" s="36">
        <v>70</v>
      </c>
      <c r="H777" s="36">
        <v>17</v>
      </c>
      <c r="I777" s="36">
        <v>52</v>
      </c>
      <c r="J777" s="36"/>
      <c r="K777" s="36">
        <v>1</v>
      </c>
      <c r="L777" s="36"/>
      <c r="M777" s="36"/>
      <c r="N777" s="36">
        <v>29500</v>
      </c>
    </row>
    <row r="778" spans="1:14" x14ac:dyDescent="0.25">
      <c r="A778" s="84" t="s">
        <v>49</v>
      </c>
      <c r="B778" s="40"/>
      <c r="C778" s="41">
        <v>28</v>
      </c>
      <c r="D778" s="41">
        <v>5</v>
      </c>
      <c r="E778" s="36">
        <v>23</v>
      </c>
      <c r="F778" s="36">
        <v>28</v>
      </c>
      <c r="G778" s="36">
        <v>28</v>
      </c>
      <c r="H778" s="36">
        <v>10</v>
      </c>
      <c r="I778" s="36">
        <v>14</v>
      </c>
      <c r="J778" s="36"/>
      <c r="K778" s="36">
        <v>4</v>
      </c>
      <c r="L778" s="36"/>
      <c r="M778" s="36"/>
      <c r="N778" s="36">
        <v>9500</v>
      </c>
    </row>
    <row r="779" spans="1:14" x14ac:dyDescent="0.25">
      <c r="A779" s="84" t="s">
        <v>50</v>
      </c>
      <c r="B779" s="40"/>
      <c r="C779" s="41">
        <v>19</v>
      </c>
      <c r="D779" s="41"/>
      <c r="E779" s="36">
        <v>19</v>
      </c>
      <c r="F779" s="36">
        <v>19</v>
      </c>
      <c r="G779" s="36">
        <v>19</v>
      </c>
      <c r="H779" s="36">
        <v>10</v>
      </c>
      <c r="I779" s="36">
        <v>9</v>
      </c>
      <c r="J779" s="36"/>
      <c r="K779" s="36"/>
      <c r="L779" s="36"/>
      <c r="M779" s="36"/>
      <c r="N779" s="36">
        <v>8000</v>
      </c>
    </row>
    <row r="780" spans="1:14" x14ac:dyDescent="0.25">
      <c r="A780" s="84" t="s">
        <v>94</v>
      </c>
      <c r="B780" s="40"/>
      <c r="C780" s="41"/>
      <c r="D780" s="41"/>
      <c r="E780" s="36"/>
      <c r="F780" s="36"/>
      <c r="G780" s="36"/>
      <c r="H780" s="36"/>
      <c r="I780" s="36"/>
      <c r="J780" s="36"/>
      <c r="K780" s="36"/>
      <c r="L780" s="36"/>
      <c r="M780" s="36"/>
      <c r="N780" s="36"/>
    </row>
    <row r="781" spans="1:14" x14ac:dyDescent="0.25">
      <c r="A781" s="84" t="s">
        <v>51</v>
      </c>
      <c r="B781" s="40"/>
      <c r="C781" s="41"/>
      <c r="D781" s="41"/>
      <c r="E781" s="36"/>
      <c r="F781" s="36"/>
      <c r="G781" s="36"/>
      <c r="H781" s="36"/>
      <c r="I781" s="36"/>
      <c r="J781" s="36"/>
      <c r="K781" s="36"/>
      <c r="L781" s="36"/>
      <c r="M781" s="36"/>
      <c r="N781" s="36"/>
    </row>
    <row r="782" spans="1:14" x14ac:dyDescent="0.25">
      <c r="A782" s="84" t="s">
        <v>52</v>
      </c>
      <c r="B782" s="40"/>
      <c r="C782" s="41">
        <v>3</v>
      </c>
      <c r="D782" s="41"/>
      <c r="E782" s="36">
        <v>3</v>
      </c>
      <c r="F782" s="36">
        <v>3</v>
      </c>
      <c r="G782" s="36">
        <v>3</v>
      </c>
      <c r="H782" s="36">
        <v>3</v>
      </c>
      <c r="I782" s="36"/>
      <c r="J782" s="36"/>
      <c r="K782" s="36"/>
      <c r="L782" s="36"/>
      <c r="M782" s="36"/>
      <c r="N782" s="36"/>
    </row>
    <row r="783" spans="1:14" x14ac:dyDescent="0.25">
      <c r="A783" s="84" t="s">
        <v>105</v>
      </c>
      <c r="B783" s="40"/>
      <c r="C783" s="41"/>
      <c r="D783" s="41"/>
      <c r="E783" s="36"/>
      <c r="F783" s="36"/>
      <c r="G783" s="36"/>
      <c r="H783" s="36"/>
      <c r="I783" s="36"/>
      <c r="J783" s="36"/>
      <c r="K783" s="36"/>
      <c r="L783" s="36"/>
      <c r="M783" s="36"/>
      <c r="N783" s="36"/>
    </row>
    <row r="784" spans="1:14" x14ac:dyDescent="0.25">
      <c r="A784" s="84" t="s">
        <v>60</v>
      </c>
      <c r="B784" s="40"/>
      <c r="C784" s="41">
        <v>113</v>
      </c>
      <c r="D784" s="41">
        <v>98</v>
      </c>
      <c r="E784" s="36">
        <v>15</v>
      </c>
      <c r="F784" s="36">
        <v>113</v>
      </c>
      <c r="G784" s="36">
        <v>113</v>
      </c>
      <c r="H784" s="36">
        <v>17</v>
      </c>
      <c r="I784" s="36">
        <v>87</v>
      </c>
      <c r="J784" s="36"/>
      <c r="K784" s="36">
        <v>9</v>
      </c>
      <c r="L784" s="36"/>
      <c r="M784" s="36"/>
      <c r="N784" s="36">
        <v>253500</v>
      </c>
    </row>
    <row r="785" spans="1:14" x14ac:dyDescent="0.25">
      <c r="A785" s="84" t="s">
        <v>95</v>
      </c>
      <c r="B785" s="40"/>
      <c r="C785" s="41"/>
      <c r="D785" s="41"/>
      <c r="E785" s="36"/>
      <c r="F785" s="36"/>
      <c r="G785" s="36"/>
      <c r="H785" s="36"/>
      <c r="I785" s="36"/>
      <c r="J785" s="36"/>
      <c r="K785" s="36"/>
      <c r="L785" s="36"/>
      <c r="M785" s="36"/>
      <c r="N785" s="36"/>
    </row>
    <row r="786" spans="1:14" x14ac:dyDescent="0.25">
      <c r="A786" s="84" t="s">
        <v>61</v>
      </c>
      <c r="B786" s="40"/>
      <c r="C786" s="41">
        <v>24</v>
      </c>
      <c r="D786" s="41">
        <v>24</v>
      </c>
      <c r="E786" s="36"/>
      <c r="F786" s="36">
        <v>24</v>
      </c>
      <c r="G786" s="36">
        <v>24</v>
      </c>
      <c r="H786" s="36"/>
      <c r="I786" s="36">
        <v>22</v>
      </c>
      <c r="J786" s="36"/>
      <c r="K786" s="36">
        <v>2</v>
      </c>
      <c r="L786" s="36"/>
      <c r="M786" s="36"/>
      <c r="N786" s="36">
        <v>44000</v>
      </c>
    </row>
    <row r="787" spans="1:14" x14ac:dyDescent="0.25">
      <c r="A787" s="84" t="s">
        <v>106</v>
      </c>
      <c r="B787" s="40"/>
      <c r="C787" s="41"/>
      <c r="D787" s="41"/>
      <c r="E787" s="36"/>
      <c r="F787" s="36"/>
      <c r="G787" s="36"/>
      <c r="H787" s="36"/>
      <c r="I787" s="36"/>
      <c r="J787" s="36"/>
      <c r="K787" s="36"/>
      <c r="L787" s="36"/>
      <c r="M787" s="36"/>
      <c r="N787" s="36"/>
    </row>
    <row r="788" spans="1:14" x14ac:dyDescent="0.25">
      <c r="A788" s="84" t="s">
        <v>107</v>
      </c>
      <c r="B788" s="40"/>
      <c r="C788" s="41"/>
      <c r="D788" s="41"/>
      <c r="E788" s="36"/>
      <c r="F788" s="36"/>
      <c r="G788" s="36"/>
      <c r="H788" s="36"/>
      <c r="I788" s="36"/>
      <c r="J788" s="36"/>
      <c r="K788" s="36"/>
      <c r="L788" s="36"/>
      <c r="M788" s="36"/>
      <c r="N788" s="36"/>
    </row>
    <row r="789" spans="1:14" x14ac:dyDescent="0.25">
      <c r="A789" s="84" t="s">
        <v>120</v>
      </c>
      <c r="B789" s="40"/>
      <c r="C789" s="41"/>
      <c r="D789" s="41"/>
      <c r="E789" s="36"/>
      <c r="F789" s="36"/>
      <c r="G789" s="36"/>
      <c r="H789" s="36"/>
      <c r="I789" s="36"/>
      <c r="J789" s="36"/>
      <c r="K789" s="36"/>
      <c r="L789" s="36"/>
      <c r="M789" s="36"/>
      <c r="N789" s="36"/>
    </row>
    <row r="790" spans="1:14" x14ac:dyDescent="0.25">
      <c r="A790" s="84" t="s">
        <v>62</v>
      </c>
      <c r="B790" s="40"/>
      <c r="C790" s="41">
        <v>4</v>
      </c>
      <c r="D790" s="41">
        <v>1</v>
      </c>
      <c r="E790" s="36">
        <v>3</v>
      </c>
      <c r="F790" s="36">
        <v>4</v>
      </c>
      <c r="G790" s="36">
        <v>4</v>
      </c>
      <c r="H790" s="36">
        <v>2</v>
      </c>
      <c r="I790" s="36">
        <v>2</v>
      </c>
      <c r="J790" s="36"/>
      <c r="K790" s="36"/>
      <c r="L790" s="36"/>
      <c r="M790" s="36"/>
      <c r="N790" s="36">
        <v>2000</v>
      </c>
    </row>
    <row r="791" spans="1:14" x14ac:dyDescent="0.25">
      <c r="A791" s="84" t="s">
        <v>78</v>
      </c>
      <c r="B791" s="40"/>
      <c r="C791" s="41"/>
      <c r="D791" s="41"/>
      <c r="E791" s="36"/>
      <c r="F791" s="36"/>
      <c r="G791" s="36"/>
      <c r="H791" s="36"/>
      <c r="I791" s="36"/>
      <c r="J791" s="36"/>
      <c r="K791" s="36"/>
      <c r="L791" s="36"/>
      <c r="M791" s="36"/>
      <c r="N791" s="36"/>
    </row>
    <row r="792" spans="1:14" x14ac:dyDescent="0.25">
      <c r="A792" s="84" t="s">
        <v>82</v>
      </c>
      <c r="B792" s="40"/>
      <c r="C792" s="41"/>
      <c r="D792" s="41"/>
      <c r="E792" s="36"/>
      <c r="F792" s="36"/>
      <c r="G792" s="36"/>
      <c r="H792" s="36"/>
      <c r="I792" s="36"/>
      <c r="J792" s="36"/>
      <c r="K792" s="36"/>
      <c r="L792" s="36"/>
      <c r="M792" s="36"/>
      <c r="N792" s="36"/>
    </row>
    <row r="793" spans="1:14" x14ac:dyDescent="0.25">
      <c r="A793" s="84" t="s">
        <v>83</v>
      </c>
      <c r="B793" s="40"/>
      <c r="C793" s="41"/>
      <c r="D793" s="41"/>
      <c r="E793" s="36"/>
      <c r="F793" s="36"/>
      <c r="G793" s="36"/>
      <c r="H793" s="36"/>
      <c r="I793" s="36"/>
      <c r="J793" s="36"/>
      <c r="K793" s="36"/>
      <c r="L793" s="36"/>
      <c r="M793" s="36"/>
      <c r="N793" s="36"/>
    </row>
    <row r="794" spans="1:14" x14ac:dyDescent="0.25">
      <c r="A794" s="84" t="s">
        <v>114</v>
      </c>
      <c r="B794" s="40"/>
      <c r="C794" s="41"/>
      <c r="D794" s="41"/>
      <c r="E794" s="36"/>
      <c r="F794" s="36"/>
      <c r="G794" s="36"/>
      <c r="H794" s="36"/>
      <c r="I794" s="36"/>
      <c r="J794" s="36"/>
      <c r="K794" s="36"/>
      <c r="L794" s="36"/>
      <c r="M794" s="36"/>
      <c r="N794" s="36"/>
    </row>
    <row r="795" spans="1:14" x14ac:dyDescent="0.25">
      <c r="A795" s="84" t="s">
        <v>96</v>
      </c>
      <c r="B795" s="40"/>
      <c r="C795" s="41"/>
      <c r="D795" s="41"/>
      <c r="E795" s="36"/>
      <c r="F795" s="36"/>
      <c r="G795" s="36"/>
      <c r="H795" s="36"/>
      <c r="I795" s="36"/>
      <c r="J795" s="36"/>
      <c r="K795" s="36"/>
      <c r="L795" s="36"/>
      <c r="M795" s="36"/>
      <c r="N795" s="36"/>
    </row>
    <row r="796" spans="1:14" x14ac:dyDescent="0.25">
      <c r="A796" s="84" t="s">
        <v>30</v>
      </c>
      <c r="B796" s="40"/>
      <c r="C796" s="41"/>
      <c r="D796" s="41"/>
      <c r="E796" s="36"/>
      <c r="F796" s="36"/>
      <c r="G796" s="36"/>
      <c r="H796" s="36"/>
      <c r="I796" s="36"/>
      <c r="J796" s="36"/>
      <c r="K796" s="36"/>
      <c r="L796" s="36"/>
      <c r="M796" s="36"/>
      <c r="N796" s="36"/>
    </row>
    <row r="797" spans="1:14" x14ac:dyDescent="0.25">
      <c r="A797" s="84" t="s">
        <v>33</v>
      </c>
      <c r="B797" s="40"/>
      <c r="C797" s="41"/>
      <c r="D797" s="41"/>
      <c r="E797" s="36"/>
      <c r="F797" s="36"/>
      <c r="G797" s="36"/>
      <c r="H797" s="36"/>
      <c r="I797" s="36"/>
      <c r="J797" s="36"/>
      <c r="K797" s="36"/>
      <c r="L797" s="36"/>
      <c r="M797" s="36"/>
      <c r="N797" s="36"/>
    </row>
    <row r="798" spans="1:14" x14ac:dyDescent="0.25">
      <c r="A798" s="84" t="s">
        <v>53</v>
      </c>
      <c r="B798" s="40"/>
      <c r="C798" s="41">
        <v>1</v>
      </c>
      <c r="D798" s="41"/>
      <c r="E798" s="36">
        <v>1</v>
      </c>
      <c r="F798" s="36">
        <v>1</v>
      </c>
      <c r="G798" s="36">
        <v>1</v>
      </c>
      <c r="H798" s="36">
        <v>1</v>
      </c>
      <c r="I798" s="36"/>
      <c r="J798" s="36"/>
      <c r="K798" s="36"/>
      <c r="L798" s="36"/>
      <c r="M798" s="36"/>
      <c r="N798" s="36"/>
    </row>
    <row r="799" spans="1:14" x14ac:dyDescent="0.25">
      <c r="A799" s="84" t="s">
        <v>119</v>
      </c>
      <c r="B799" s="40"/>
      <c r="C799" s="41"/>
      <c r="D799" s="41"/>
      <c r="E799" s="36"/>
      <c r="F799" s="36"/>
      <c r="G799" s="36"/>
      <c r="H799" s="36"/>
      <c r="I799" s="36"/>
      <c r="J799" s="36"/>
      <c r="K799" s="36"/>
      <c r="L799" s="36"/>
      <c r="M799" s="36"/>
      <c r="N799" s="36"/>
    </row>
    <row r="800" spans="1:14" x14ac:dyDescent="0.25">
      <c r="A800" s="84" t="s">
        <v>31</v>
      </c>
      <c r="B800" s="40"/>
      <c r="C800" s="41"/>
      <c r="D800" s="41"/>
      <c r="E800" s="36"/>
      <c r="F800" s="36"/>
      <c r="G800" s="36"/>
      <c r="H800" s="36"/>
      <c r="I800" s="36"/>
      <c r="J800" s="36"/>
      <c r="K800" s="36"/>
      <c r="L800" s="36"/>
      <c r="M800" s="36"/>
      <c r="N800" s="36"/>
    </row>
    <row r="801" spans="1:14" ht="15.75" thickBot="1" x14ac:dyDescent="0.3">
      <c r="A801" s="85" t="s">
        <v>6</v>
      </c>
      <c r="B801" s="42">
        <v>22</v>
      </c>
      <c r="C801" s="43">
        <f>SUM(C762:C800)</f>
        <v>346</v>
      </c>
      <c r="D801" s="43">
        <f t="shared" ref="D801:N801" si="55">SUM(D762:D800)</f>
        <v>227</v>
      </c>
      <c r="E801" s="43">
        <f t="shared" si="55"/>
        <v>119</v>
      </c>
      <c r="F801" s="43">
        <f t="shared" si="55"/>
        <v>346</v>
      </c>
      <c r="G801" s="43">
        <f t="shared" si="55"/>
        <v>346</v>
      </c>
      <c r="H801" s="43">
        <f t="shared" si="55"/>
        <v>89</v>
      </c>
      <c r="I801" s="43">
        <f t="shared" si="55"/>
        <v>231</v>
      </c>
      <c r="J801" s="43">
        <f t="shared" si="55"/>
        <v>0</v>
      </c>
      <c r="K801" s="43">
        <f t="shared" si="55"/>
        <v>26</v>
      </c>
      <c r="L801" s="43">
        <f t="shared" si="55"/>
        <v>0</v>
      </c>
      <c r="M801" s="43">
        <f t="shared" si="55"/>
        <v>0</v>
      </c>
      <c r="N801" s="43">
        <f t="shared" si="55"/>
        <v>444500</v>
      </c>
    </row>
    <row r="802" spans="1:14" ht="18" x14ac:dyDescent="0.25">
      <c r="A802" s="82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</row>
    <row r="803" spans="1:14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</row>
    <row r="804" spans="1:14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8"/>
      <c r="M804" s="8"/>
      <c r="N804" s="8"/>
    </row>
    <row r="805" spans="1:14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8"/>
      <c r="M805" s="8"/>
      <c r="N805" s="8"/>
    </row>
    <row r="806" spans="1:14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8"/>
      <c r="M806" s="8"/>
      <c r="N806" s="8"/>
    </row>
    <row r="807" spans="1:14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8"/>
      <c r="M807" s="8"/>
      <c r="N807" s="8"/>
    </row>
    <row r="808" spans="1:14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8"/>
      <c r="M808" s="8"/>
      <c r="N808" s="8"/>
    </row>
    <row r="809" spans="1:14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8"/>
      <c r="M809" s="8"/>
      <c r="N809" s="8"/>
    </row>
    <row r="810" spans="1:14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8"/>
      <c r="M810" s="8"/>
      <c r="N810" s="8"/>
    </row>
    <row r="811" spans="1:14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8"/>
      <c r="M811" s="8"/>
      <c r="N811" s="8"/>
    </row>
    <row r="812" spans="1:14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8"/>
      <c r="M812" s="8"/>
      <c r="N812" s="8"/>
    </row>
    <row r="813" spans="1:14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8"/>
      <c r="M813" s="8"/>
      <c r="N813" s="8"/>
    </row>
    <row r="814" spans="1:14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8"/>
      <c r="M814" s="8"/>
      <c r="N814" s="8"/>
    </row>
    <row r="815" spans="1:14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8"/>
      <c r="M815" s="8"/>
      <c r="N815" s="8"/>
    </row>
    <row r="816" spans="1:14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8"/>
      <c r="M816" s="8"/>
      <c r="N816" s="8"/>
    </row>
    <row r="817" spans="1:14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8"/>
      <c r="M817" s="8"/>
      <c r="N817" s="8"/>
    </row>
    <row r="818" spans="1:14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8"/>
      <c r="M818" s="8"/>
      <c r="N818" s="8"/>
    </row>
    <row r="819" spans="1:14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8"/>
      <c r="M819" s="8"/>
      <c r="N819" s="8"/>
    </row>
    <row r="820" spans="1:14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8"/>
      <c r="M820" s="8"/>
      <c r="N820" s="8"/>
    </row>
    <row r="821" spans="1:14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8"/>
      <c r="M821" s="8"/>
      <c r="N821" s="8"/>
    </row>
    <row r="822" spans="1:14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8"/>
      <c r="M822" s="8"/>
      <c r="N822" s="8"/>
    </row>
    <row r="823" spans="1:14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8"/>
      <c r="M823" s="8"/>
      <c r="N823" s="8"/>
    </row>
    <row r="824" spans="1:14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8"/>
      <c r="M824" s="8"/>
      <c r="N824" s="8"/>
    </row>
    <row r="825" spans="1:14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8"/>
      <c r="M825" s="8"/>
      <c r="N825" s="8"/>
    </row>
    <row r="826" spans="1:14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8"/>
      <c r="M826" s="8"/>
      <c r="N826" s="8"/>
    </row>
    <row r="827" spans="1:14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8"/>
      <c r="M827" s="8"/>
      <c r="N827" s="8"/>
    </row>
    <row r="828" spans="1:14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8"/>
      <c r="M828" s="8"/>
      <c r="N828" s="8"/>
    </row>
    <row r="829" spans="1:14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8"/>
      <c r="M829" s="8"/>
      <c r="N829" s="8"/>
    </row>
    <row r="830" spans="1:14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8"/>
      <c r="M830" s="8"/>
      <c r="N830" s="8"/>
    </row>
    <row r="831" spans="1:14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8"/>
      <c r="M831" s="8"/>
      <c r="N831" s="8"/>
    </row>
    <row r="832" spans="1:14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8"/>
      <c r="M832" s="8"/>
      <c r="N832" s="8"/>
    </row>
    <row r="833" spans="1:14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8"/>
      <c r="M833" s="8"/>
      <c r="N833" s="8"/>
    </row>
    <row r="834" spans="1:14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8"/>
      <c r="M834" s="8"/>
      <c r="N834" s="8"/>
    </row>
    <row r="835" spans="1:14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8"/>
      <c r="M835" s="8"/>
      <c r="N835" s="8"/>
    </row>
    <row r="836" spans="1:14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8"/>
      <c r="M836" s="8"/>
      <c r="N836" s="8"/>
    </row>
    <row r="837" spans="1:14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8"/>
      <c r="M837" s="8"/>
      <c r="N837" s="8"/>
    </row>
    <row r="838" spans="1:14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8"/>
      <c r="M838" s="8"/>
      <c r="N838" s="8"/>
    </row>
    <row r="839" spans="1:14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8"/>
      <c r="M839" s="8"/>
      <c r="N839" s="8"/>
    </row>
    <row r="840" spans="1:14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8"/>
      <c r="M840" s="8"/>
      <c r="N840" s="8"/>
    </row>
    <row r="841" spans="1:14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8"/>
      <c r="M841" s="8"/>
      <c r="N841" s="8"/>
    </row>
    <row r="842" spans="1:14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8"/>
      <c r="M842" s="8"/>
      <c r="N842" s="8"/>
    </row>
    <row r="843" spans="1:14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8"/>
      <c r="M843" s="8"/>
      <c r="N843" s="8"/>
    </row>
    <row r="844" spans="1:14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8"/>
      <c r="M844" s="8"/>
      <c r="N844" s="8"/>
    </row>
    <row r="845" spans="1:14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8"/>
      <c r="M845" s="8"/>
      <c r="N845" s="8"/>
    </row>
    <row r="846" spans="1:14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8"/>
      <c r="M846" s="8"/>
      <c r="N846" s="8"/>
    </row>
    <row r="847" spans="1:14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8"/>
      <c r="M847" s="8"/>
      <c r="N847" s="8"/>
    </row>
    <row r="848" spans="1:14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8"/>
      <c r="M848" s="8"/>
      <c r="N848" s="8"/>
    </row>
    <row r="849" spans="1:14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8"/>
      <c r="M849" s="8"/>
      <c r="N849" s="8"/>
    </row>
    <row r="850" spans="1:14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8"/>
      <c r="M850" s="8"/>
      <c r="N850" s="8"/>
    </row>
    <row r="851" spans="1:14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8"/>
      <c r="M851" s="8"/>
      <c r="N851" s="8"/>
    </row>
    <row r="852" spans="1:14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8"/>
      <c r="M852" s="8"/>
      <c r="N852" s="8"/>
    </row>
    <row r="853" spans="1:14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8"/>
      <c r="M853" s="8"/>
      <c r="N853" s="8"/>
    </row>
    <row r="854" spans="1:14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8"/>
      <c r="M854" s="8"/>
      <c r="N854" s="8"/>
    </row>
    <row r="855" spans="1:14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8"/>
      <c r="M855" s="8"/>
      <c r="N855" s="8"/>
    </row>
    <row r="856" spans="1:14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8"/>
      <c r="M856" s="8"/>
      <c r="N856" s="8"/>
    </row>
    <row r="857" spans="1:14" x14ac:dyDescent="0.25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8"/>
      <c r="M857" s="8"/>
      <c r="N857" s="8"/>
    </row>
    <row r="858" spans="1:14" x14ac:dyDescent="0.25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8"/>
      <c r="M858" s="8"/>
      <c r="N858" s="8"/>
    </row>
    <row r="859" spans="1:14" x14ac:dyDescent="0.25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8"/>
      <c r="M859" s="8"/>
      <c r="N859" s="8"/>
    </row>
    <row r="860" spans="1:14" x14ac:dyDescent="0.25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8"/>
      <c r="M860" s="8"/>
      <c r="N860" s="8"/>
    </row>
    <row r="861" spans="1:14" x14ac:dyDescent="0.25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8"/>
      <c r="M861" s="8"/>
      <c r="N861" s="8"/>
    </row>
    <row r="862" spans="1:14" x14ac:dyDescent="0.25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8"/>
      <c r="M862" s="8"/>
      <c r="N862" s="8"/>
    </row>
    <row r="863" spans="1:14" x14ac:dyDescent="0.25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8"/>
      <c r="M863" s="8"/>
      <c r="N863" s="8"/>
    </row>
    <row r="864" spans="1:14" x14ac:dyDescent="0.25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8"/>
      <c r="M864" s="8"/>
      <c r="N864" s="8"/>
    </row>
    <row r="865" spans="2:14" x14ac:dyDescent="0.25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8"/>
      <c r="M865" s="8"/>
      <c r="N865" s="8"/>
    </row>
    <row r="866" spans="2:14" x14ac:dyDescent="0.25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8"/>
      <c r="M866" s="8"/>
      <c r="N866" s="8"/>
    </row>
    <row r="867" spans="2:14" x14ac:dyDescent="0.25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8"/>
      <c r="M867" s="8"/>
      <c r="N867" s="8"/>
    </row>
    <row r="868" spans="2:14" x14ac:dyDescent="0.25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8"/>
      <c r="M868" s="8"/>
      <c r="N868" s="8"/>
    </row>
    <row r="869" spans="2:14" x14ac:dyDescent="0.25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8"/>
      <c r="M869" s="8"/>
      <c r="N869" s="8"/>
    </row>
    <row r="870" spans="2:14" x14ac:dyDescent="0.25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8"/>
      <c r="M870" s="8"/>
      <c r="N870" s="8"/>
    </row>
    <row r="871" spans="2:14" x14ac:dyDescent="0.25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8"/>
      <c r="M871" s="8"/>
      <c r="N871" s="8"/>
    </row>
    <row r="872" spans="2:14" x14ac:dyDescent="0.25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8"/>
      <c r="M872" s="8"/>
      <c r="N872" s="8"/>
    </row>
    <row r="873" spans="2:14" x14ac:dyDescent="0.25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8"/>
      <c r="M873" s="8"/>
      <c r="N873" s="8"/>
    </row>
    <row r="874" spans="2:14" x14ac:dyDescent="0.25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8"/>
      <c r="M874" s="8"/>
      <c r="N874" s="8"/>
    </row>
    <row r="875" spans="2:14" x14ac:dyDescent="0.25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8"/>
      <c r="M875" s="8"/>
      <c r="N875" s="8"/>
    </row>
    <row r="876" spans="2:14" x14ac:dyDescent="0.25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8"/>
      <c r="M876" s="8"/>
      <c r="N876" s="8"/>
    </row>
    <row r="877" spans="2:14" x14ac:dyDescent="0.25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8"/>
      <c r="M877" s="8"/>
      <c r="N877" s="8"/>
    </row>
    <row r="878" spans="2:14" x14ac:dyDescent="0.25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8"/>
      <c r="M878" s="8"/>
      <c r="N878" s="8"/>
    </row>
    <row r="879" spans="2:14" x14ac:dyDescent="0.25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8"/>
      <c r="M879" s="8"/>
      <c r="N879" s="8"/>
    </row>
    <row r="880" spans="2:14" x14ac:dyDescent="0.25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8"/>
      <c r="M880" s="8"/>
      <c r="N880" s="8"/>
    </row>
    <row r="881" spans="2:14" x14ac:dyDescent="0.25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8"/>
      <c r="M881" s="8"/>
      <c r="N881" s="8"/>
    </row>
    <row r="882" spans="2:14" x14ac:dyDescent="0.25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8"/>
      <c r="M882" s="8"/>
      <c r="N882" s="8"/>
    </row>
    <row r="883" spans="2:14" x14ac:dyDescent="0.25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8"/>
      <c r="M883" s="8"/>
      <c r="N883" s="8"/>
    </row>
    <row r="884" spans="2:14" x14ac:dyDescent="0.25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8"/>
      <c r="M884" s="8"/>
      <c r="N884" s="8"/>
    </row>
    <row r="885" spans="2:14" x14ac:dyDescent="0.25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8"/>
      <c r="M885" s="8"/>
      <c r="N885" s="8"/>
    </row>
    <row r="886" spans="2:14" x14ac:dyDescent="0.25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8"/>
      <c r="M886" s="8"/>
      <c r="N886" s="8"/>
    </row>
    <row r="887" spans="2:14" x14ac:dyDescent="0.25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8"/>
      <c r="M887" s="8"/>
      <c r="N887" s="8"/>
    </row>
    <row r="888" spans="2:14" x14ac:dyDescent="0.25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8"/>
      <c r="M888" s="8"/>
      <c r="N888" s="8"/>
    </row>
    <row r="889" spans="2:14" x14ac:dyDescent="0.25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8"/>
      <c r="M889" s="8"/>
      <c r="N889" s="8"/>
    </row>
    <row r="890" spans="2:14" x14ac:dyDescent="0.25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8"/>
      <c r="M890" s="8"/>
      <c r="N890" s="8"/>
    </row>
    <row r="891" spans="2:14" x14ac:dyDescent="0.25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8"/>
      <c r="M891" s="8"/>
      <c r="N891" s="8"/>
    </row>
    <row r="892" spans="2:14" x14ac:dyDescent="0.25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8"/>
      <c r="M892" s="8"/>
      <c r="N892" s="8"/>
    </row>
    <row r="893" spans="2:14" x14ac:dyDescent="0.25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8"/>
      <c r="M893" s="8"/>
      <c r="N893" s="8"/>
    </row>
    <row r="894" spans="2:14" x14ac:dyDescent="0.25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8"/>
      <c r="M894" s="8"/>
      <c r="N894" s="8"/>
    </row>
    <row r="895" spans="2:14" x14ac:dyDescent="0.25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8"/>
      <c r="M895" s="8"/>
      <c r="N895" s="8"/>
    </row>
    <row r="896" spans="2:14" x14ac:dyDescent="0.25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8"/>
      <c r="M896" s="8"/>
      <c r="N896" s="8"/>
    </row>
    <row r="897" spans="2:14" x14ac:dyDescent="0.25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8"/>
      <c r="M897" s="8"/>
      <c r="N897" s="8"/>
    </row>
    <row r="898" spans="2:14" x14ac:dyDescent="0.25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8"/>
      <c r="M898" s="8"/>
      <c r="N898" s="8"/>
    </row>
    <row r="899" spans="2:14" x14ac:dyDescent="0.25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8"/>
      <c r="M899" s="8"/>
      <c r="N899" s="8"/>
    </row>
    <row r="900" spans="2:14" x14ac:dyDescent="0.25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8"/>
      <c r="M900" s="8"/>
      <c r="N900" s="8"/>
    </row>
    <row r="901" spans="2:14" x14ac:dyDescent="0.25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8"/>
      <c r="M901" s="8"/>
      <c r="N901" s="8"/>
    </row>
    <row r="902" spans="2:14" x14ac:dyDescent="0.25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8"/>
      <c r="M902" s="8"/>
      <c r="N902" s="8"/>
    </row>
    <row r="903" spans="2:14" x14ac:dyDescent="0.25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8"/>
      <c r="M903" s="8"/>
      <c r="N903" s="8"/>
    </row>
    <row r="904" spans="2:14" x14ac:dyDescent="0.25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8"/>
      <c r="M904" s="8"/>
      <c r="N904" s="8"/>
    </row>
    <row r="905" spans="2:14" x14ac:dyDescent="0.25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8"/>
      <c r="M905" s="8"/>
      <c r="N905" s="8"/>
    </row>
    <row r="906" spans="2:14" x14ac:dyDescent="0.25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8"/>
      <c r="M906" s="8"/>
      <c r="N906" s="8"/>
    </row>
    <row r="907" spans="2:14" x14ac:dyDescent="0.25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8"/>
      <c r="M907" s="8"/>
      <c r="N907" s="8"/>
    </row>
    <row r="908" spans="2:14" x14ac:dyDescent="0.25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8"/>
      <c r="M908" s="8"/>
      <c r="N908" s="8"/>
    </row>
    <row r="909" spans="2:14" x14ac:dyDescent="0.25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8"/>
      <c r="M909" s="8"/>
      <c r="N909" s="8"/>
    </row>
    <row r="910" spans="2:14" x14ac:dyDescent="0.25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8"/>
      <c r="M910" s="8"/>
      <c r="N910" s="8"/>
    </row>
    <row r="911" spans="2:14" x14ac:dyDescent="0.25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8"/>
      <c r="M911" s="8"/>
      <c r="N911" s="8"/>
    </row>
    <row r="912" spans="2:14" x14ac:dyDescent="0.25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8"/>
      <c r="M912" s="8"/>
      <c r="N912" s="8"/>
    </row>
    <row r="913" spans="2:14" x14ac:dyDescent="0.25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8"/>
      <c r="M913" s="8"/>
      <c r="N913" s="8"/>
    </row>
    <row r="914" spans="2:14" x14ac:dyDescent="0.25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8"/>
      <c r="M914" s="8"/>
      <c r="N914" s="8"/>
    </row>
    <row r="915" spans="2:14" x14ac:dyDescent="0.25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8"/>
      <c r="M915" s="8"/>
      <c r="N915" s="8"/>
    </row>
    <row r="916" spans="2:14" x14ac:dyDescent="0.25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8"/>
      <c r="M916" s="8"/>
      <c r="N916" s="8"/>
    </row>
    <row r="917" spans="2:14" x14ac:dyDescent="0.25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8"/>
      <c r="M917" s="8"/>
      <c r="N917" s="8"/>
    </row>
    <row r="918" spans="2:14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</row>
    <row r="919" spans="2:14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</row>
    <row r="920" spans="2:14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</row>
    <row r="921" spans="2:14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</row>
    <row r="922" spans="2:14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</row>
    <row r="923" spans="2:14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</row>
    <row r="924" spans="2:14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</row>
    <row r="925" spans="2:14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</row>
  </sheetData>
  <dataConsolidate/>
  <mergeCells count="11">
    <mergeCell ref="A2:A4"/>
    <mergeCell ref="F2:F4"/>
    <mergeCell ref="B2:B4"/>
    <mergeCell ref="C2:E3"/>
    <mergeCell ref="G2:K2"/>
    <mergeCell ref="L2:L4"/>
    <mergeCell ref="M2:M4"/>
    <mergeCell ref="N2:N3"/>
    <mergeCell ref="G3:G4"/>
    <mergeCell ref="H3:I3"/>
    <mergeCell ref="J3:K3"/>
  </mergeCells>
  <phoneticPr fontId="10" type="noConversion"/>
  <printOptions horizontalCentered="1" verticalCentered="1"/>
  <pageMargins left="0" right="0" top="0" bottom="0" header="0" footer="0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J10" sqref="J10"/>
    </sheetView>
  </sheetViews>
  <sheetFormatPr defaultRowHeight="15" x14ac:dyDescent="0.25"/>
  <cols>
    <col min="1" max="1" width="50.5703125" customWidth="1"/>
    <col min="2" max="2" width="11.42578125" customWidth="1"/>
    <col min="3" max="3" width="12" customWidth="1"/>
    <col min="4" max="4" width="12.5703125" customWidth="1"/>
  </cols>
  <sheetData>
    <row r="1" spans="1:5" ht="33" customHeight="1" x14ac:dyDescent="0.3">
      <c r="A1" s="69" t="s">
        <v>8</v>
      </c>
      <c r="B1" s="61">
        <f>'свод МР'!D5</f>
        <v>143</v>
      </c>
      <c r="C1" s="61"/>
      <c r="D1" s="62">
        <f t="shared" ref="D1:D18" si="0">B1-C1</f>
        <v>143</v>
      </c>
    </row>
    <row r="2" spans="1:5" ht="32.25" customHeight="1" x14ac:dyDescent="0.3">
      <c r="A2" s="70" t="s">
        <v>9</v>
      </c>
      <c r="B2" s="61">
        <f>'свод МР'!D6</f>
        <v>320</v>
      </c>
      <c r="C2" s="61"/>
      <c r="D2" s="62">
        <f t="shared" si="0"/>
        <v>320</v>
      </c>
    </row>
    <row r="3" spans="1:5" ht="29.25" customHeight="1" x14ac:dyDescent="0.3">
      <c r="A3" s="70" t="s">
        <v>10</v>
      </c>
      <c r="B3" s="61">
        <f>'свод МР'!D7</f>
        <v>291</v>
      </c>
      <c r="C3" s="61"/>
      <c r="D3" s="62">
        <f t="shared" si="0"/>
        <v>291</v>
      </c>
    </row>
    <row r="4" spans="1:5" ht="33.75" customHeight="1" x14ac:dyDescent="0.3">
      <c r="A4" s="70" t="s">
        <v>11</v>
      </c>
      <c r="B4" s="61">
        <f>'свод МР'!D8</f>
        <v>1016</v>
      </c>
      <c r="C4" s="61"/>
      <c r="D4" s="62">
        <f t="shared" si="0"/>
        <v>1016</v>
      </c>
    </row>
    <row r="5" spans="1:5" ht="26.25" customHeight="1" x14ac:dyDescent="0.3">
      <c r="A5" s="70" t="s">
        <v>12</v>
      </c>
      <c r="B5" s="61">
        <f>'свод МР'!D9</f>
        <v>248</v>
      </c>
      <c r="C5" s="61"/>
      <c r="D5" s="62">
        <f t="shared" si="0"/>
        <v>248</v>
      </c>
    </row>
    <row r="6" spans="1:5" ht="18" customHeight="1" x14ac:dyDescent="0.3">
      <c r="A6" s="70" t="s">
        <v>13</v>
      </c>
      <c r="B6" s="61">
        <f>'свод МР'!D10</f>
        <v>899</v>
      </c>
      <c r="C6" s="61"/>
      <c r="D6" s="62">
        <f t="shared" si="0"/>
        <v>899</v>
      </c>
    </row>
    <row r="7" spans="1:5" ht="25.5" customHeight="1" x14ac:dyDescent="0.3">
      <c r="A7" s="70" t="s">
        <v>14</v>
      </c>
      <c r="B7" s="61">
        <f>'свод МР'!D11</f>
        <v>295</v>
      </c>
      <c r="C7" s="61"/>
      <c r="D7" s="62">
        <f t="shared" si="0"/>
        <v>295</v>
      </c>
      <c r="E7" s="14"/>
    </row>
    <row r="8" spans="1:5" ht="25.5" customHeight="1" x14ac:dyDescent="0.3">
      <c r="A8" s="70" t="s">
        <v>15</v>
      </c>
      <c r="B8" s="61">
        <f>'свод МР'!D12</f>
        <v>281</v>
      </c>
      <c r="C8" s="63"/>
      <c r="D8" s="62">
        <f t="shared" si="0"/>
        <v>281</v>
      </c>
    </row>
    <row r="9" spans="1:5" ht="24" customHeight="1" x14ac:dyDescent="0.3">
      <c r="A9" s="70" t="s">
        <v>16</v>
      </c>
      <c r="B9" s="61">
        <f>'свод МР'!D13</f>
        <v>144</v>
      </c>
      <c r="C9" s="61"/>
      <c r="D9" s="62">
        <f t="shared" si="0"/>
        <v>144</v>
      </c>
    </row>
    <row r="10" spans="1:5" ht="18.75" customHeight="1" x14ac:dyDescent="0.3">
      <c r="A10" s="70" t="s">
        <v>7</v>
      </c>
      <c r="B10" s="61">
        <f>'свод МР'!D14</f>
        <v>214</v>
      </c>
      <c r="C10" s="64"/>
      <c r="D10" s="62">
        <f t="shared" si="0"/>
        <v>214</v>
      </c>
    </row>
    <row r="11" spans="1:5" ht="29.25" customHeight="1" x14ac:dyDescent="0.3">
      <c r="A11" s="70" t="s">
        <v>17</v>
      </c>
      <c r="B11" s="61">
        <f>'свод МР'!D15</f>
        <v>360</v>
      </c>
      <c r="C11" s="63"/>
      <c r="D11" s="62">
        <f t="shared" si="0"/>
        <v>360</v>
      </c>
    </row>
    <row r="12" spans="1:5" ht="24.75" customHeight="1" x14ac:dyDescent="0.3">
      <c r="A12" s="70" t="s">
        <v>18</v>
      </c>
      <c r="B12" s="61">
        <f>'свод МР'!D16</f>
        <v>142</v>
      </c>
      <c r="C12" s="65"/>
      <c r="D12" s="62">
        <f t="shared" si="0"/>
        <v>142</v>
      </c>
    </row>
    <row r="13" spans="1:5" ht="26.25" customHeight="1" x14ac:dyDescent="0.3">
      <c r="A13" s="70" t="s">
        <v>19</v>
      </c>
      <c r="B13" s="61">
        <f>'свод МР'!D17</f>
        <v>109</v>
      </c>
      <c r="C13" s="63"/>
      <c r="D13" s="62">
        <f>B13-C13</f>
        <v>109</v>
      </c>
    </row>
    <row r="14" spans="1:5" ht="24" customHeight="1" x14ac:dyDescent="0.3">
      <c r="A14" s="70" t="s">
        <v>20</v>
      </c>
      <c r="B14" s="61">
        <f>'свод МР'!D18</f>
        <v>138</v>
      </c>
      <c r="C14" s="57"/>
      <c r="D14" s="62">
        <f t="shared" si="0"/>
        <v>138</v>
      </c>
    </row>
    <row r="15" spans="1:5" ht="26.25" customHeight="1" x14ac:dyDescent="0.3">
      <c r="A15" s="70" t="s">
        <v>21</v>
      </c>
      <c r="B15" s="61">
        <f>'свод МР'!D19</f>
        <v>252</v>
      </c>
      <c r="C15" s="61"/>
      <c r="D15" s="62">
        <f t="shared" si="0"/>
        <v>252</v>
      </c>
    </row>
    <row r="16" spans="1:5" ht="25.5" customHeight="1" x14ac:dyDescent="0.3">
      <c r="A16" s="70" t="s">
        <v>22</v>
      </c>
      <c r="B16" s="61">
        <f>'свод МР'!D20</f>
        <v>228</v>
      </c>
      <c r="C16" s="61"/>
      <c r="D16" s="62">
        <f t="shared" si="0"/>
        <v>228</v>
      </c>
    </row>
    <row r="17" spans="1:4" ht="22.5" customHeight="1" x14ac:dyDescent="0.3">
      <c r="A17" s="70" t="s">
        <v>23</v>
      </c>
      <c r="B17" s="61">
        <f>'свод МР'!D21</f>
        <v>771</v>
      </c>
      <c r="C17" s="61"/>
      <c r="D17" s="62">
        <f t="shared" si="0"/>
        <v>771</v>
      </c>
    </row>
    <row r="18" spans="1:4" ht="31.5" customHeight="1" thickBot="1" x14ac:dyDescent="0.35">
      <c r="A18" s="71" t="s">
        <v>24</v>
      </c>
      <c r="B18" s="61">
        <f>'свод МР'!D22</f>
        <v>346</v>
      </c>
      <c r="C18" s="66"/>
      <c r="D18" s="62">
        <f t="shared" si="0"/>
        <v>346</v>
      </c>
    </row>
    <row r="19" spans="1:4" ht="24" customHeight="1" thickBot="1" x14ac:dyDescent="0.35">
      <c r="A19" s="58" t="s">
        <v>32</v>
      </c>
      <c r="B19" s="59" t="s">
        <v>110</v>
      </c>
      <c r="C19" s="72" t="s">
        <v>111</v>
      </c>
      <c r="D19" s="73" t="s">
        <v>112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МР</vt:lpstr>
      <vt:lpstr>Постатейно</vt:lpstr>
      <vt:lpstr>Лист1</vt:lpstr>
      <vt:lpstr>'свод МР'!Заголовки_для_печати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Solovei</dc:creator>
  <cp:lastModifiedBy>Маврина Валентина Васильевна</cp:lastModifiedBy>
  <cp:lastPrinted>2023-02-01T08:47:36Z</cp:lastPrinted>
  <dcterms:created xsi:type="dcterms:W3CDTF">2013-09-06T09:22:54Z</dcterms:created>
  <dcterms:modified xsi:type="dcterms:W3CDTF">2025-01-20T13:20:58Z</dcterms:modified>
</cp:coreProperties>
</file>